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360" windowHeight="7755" tabRatio="562" activeTab="1"/>
  </bookViews>
  <sheets>
    <sheet name="Запрос" sheetId="1" r:id="rId1"/>
    <sheet name="приложения1" sheetId="2" r:id="rId2"/>
    <sheet name="Лист3" sheetId="3" state="hidden" r:id="rId3"/>
    <sheet name="Лист1" sheetId="4" state="hidden" r:id="rId4"/>
  </sheets>
  <externalReferences>
    <externalReference r:id="rId5"/>
  </externalReferences>
  <calcPr calcId="144525"/>
</workbook>
</file>

<file path=xl/calcChain.xml><?xml version="1.0" encoding="utf-8"?>
<calcChain xmlns="http://schemas.openxmlformats.org/spreadsheetml/2006/main">
  <c r="F7" i="2" l="1"/>
  <c r="F5" i="2"/>
  <c r="F12" i="2" l="1"/>
  <c r="F13" i="2"/>
  <c r="F14" i="2"/>
  <c r="F11" i="2"/>
  <c r="F10" i="2"/>
  <c r="F9" i="2"/>
  <c r="F8" i="2"/>
  <c r="F6" i="2"/>
  <c r="D15" i="2" l="1"/>
  <c r="XFC5" i="2" l="1"/>
</calcChain>
</file>

<file path=xl/sharedStrings.xml><?xml version="1.0" encoding="utf-8"?>
<sst xmlns="http://schemas.openxmlformats.org/spreadsheetml/2006/main" count="99" uniqueCount="69">
  <si>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</si>
  <si>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</si>
  <si>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</si>
  <si>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</si>
  <si>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</si>
  <si>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</si>
  <si>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</si>
  <si>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Приложение №1</t>
  </si>
  <si>
    <t>№</t>
  </si>
  <si>
    <t>Торговое наименование</t>
  </si>
  <si>
    <t>Общее количество</t>
  </si>
  <si>
    <t>Ед.изм.</t>
  </si>
  <si>
    <t>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t>
  </si>
  <si>
    <t>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t>
  </si>
  <si>
    <t xml:space="preserve">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t>
  </si>
  <si>
    <t xml:space="preserve">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t>
  </si>
  <si>
    <t>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t>
  </si>
  <si>
    <t>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t>
  </si>
  <si>
    <t>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t>
  </si>
  <si>
    <t>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t>
  </si>
  <si>
    <t>      не менее пятидесяти процентов от указанного срока годности на упаковке (при сроке годности менее двух лет);</t>
  </si>
  <si>
    <t>      не менее двенадцати месяцев от указанного срока годности на упаковке (при сроке годности два года и более);</t>
  </si>
  <si>
    <t>      5) срок годности лекарственных средств, изделий медицинского назначения на дату поставки поставщиком единому дистрибьютору составляет:</t>
  </si>
  <si>
    <t xml:space="preserve">       не менее шестидесяти процентов от указанного срока годности на упаковке (при сроке годности менее двух лет); </t>
  </si>
  <si>
    <t>      не менее четырнадцати месяцев от указанного срока годности на упаковке (при сроке годности два года и более);</t>
  </si>
  <si>
    <t>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t>
  </si>
  <si>
    <t>      не менее тридцати процентов от срока годности, указанного на упаковке (при сроке годности менее двух лет);</t>
  </si>
  <si>
    <t>      не менее восьми месяцев от указанного срока годности на упаковке (при сроке годности два года и более);</t>
  </si>
  <si>
    <t>      7) срок годности вакцин на дату поставки единым дистрибьютором заказчику составляет:</t>
  </si>
  <si>
    <t>      не менее сорока процентов от указанного срока годности на упаковке (при сроке годности менее двух лет);</t>
  </si>
  <si>
    <t>      не менее десяти месяцев от указанного срока годности на упаковке (при сроке годности два года и более);</t>
  </si>
  <si>
    <t>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t>
  </si>
  <si>
    <t>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t>
  </si>
  <si>
    <t>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t>
  </si>
  <si>
    <t>      11) наличие зарегистрированных цен лекарственных средств, изделий медицинского назначения, за исключением орфанных лекарственных средств.</t>
  </si>
  <si>
    <t xml:space="preserve">Техническая характеристика </t>
  </si>
  <si>
    <t xml:space="preserve">Запрос  ценовых предложении на изделий медицинского назначения </t>
  </si>
  <si>
    <t>Указано в приложении №1</t>
  </si>
  <si>
    <t xml:space="preserve">Место поставки товара </t>
  </si>
  <si>
    <t>ГКП на ПХВ "Актауский городской перинатальный центр", 1 мкр. 1-БГ, 29 зд.</t>
  </si>
  <si>
    <t>Контур пациента с генератором №20 (уп./20 шт.)</t>
  </si>
  <si>
    <t>Банки для увлажнителя детские одноразовые №20 (уп./20 шт.)</t>
  </si>
  <si>
    <t>уп</t>
  </si>
  <si>
    <t>Шапочка фиксатор размер 3 (голубая) (уп./10 шт.)</t>
  </si>
  <si>
    <t>Шапочка фиксатор размер 4 (золотая) (уп./10 шт.)</t>
  </si>
  <si>
    <t>Назальные канюли средние (Medium) (уп./10 шт.)</t>
  </si>
  <si>
    <t>Назальные канюли большие (Large) (уп./10 шт.)</t>
  </si>
  <si>
    <t>Назальные маски малые (Small) (уп./10 шт.)</t>
  </si>
  <si>
    <t>Назальные маски средние (Medium) (уп./10 шт.)</t>
  </si>
  <si>
    <t>Назальные маски большие (Large) (уп./10 шт.)</t>
  </si>
  <si>
    <t>Контур пациента «LP» для новорожденных и детей аппарата “Infant Flow SiPAP”.
Состав:
1. трубка гофрированная с нагревательной проволокой  с двумя портами для датчиков температуры (линия вдоха). Длина – 1150 мм, диаметр трубки - 15 мм, диаметры концов трубки (вн./внеш) – 22/26 мм, 10/12 мм. Материал: ПВХ
2. трубка гофрированная. Длина – 65 см, диаметр трубки - 15 мм, диаметры концов трубки (вн./внеш) – 22/25 мм, 12/15 мм. Материал: ПВХ
3. трубка гофрированная. Длина – 40 см, диаметр трубки - 15 мм, диаметры концов трубки (вн./внеш) – 22/25 мм, 12/15 мм. Материал: ПВХ
4. Линия измерения давления в дыхательных путях. Диаметр – 5 мм, длина 1850 мм. Материал: ПВХ, силикон.
5. дополнительный шланг. Диаметр 5 мм, длина 185 см. Материал: ПВХ, силикон.
6. дополнительный шланг. Диаметр 15 мм, длина 35 см. Материал: ПВХ
6. адаптер. Диаметр (вн./внеш) 18/22 мм  - 15/22 мм. Материал: ПВХ
7. адаптер. Диаметр (вн./внеш) 18/22 мм  - 13/15 мм. Материал: ПВХ
8. адаптер. Диаметр (вн./внеш) 15/13 мм  - 12/10 мм. Материал: ПВХ
9. адаптер. Диаметр (вн./внеш) 15/13 мм  (с портом)- 12/10 мм. Материал: ПВХ
8. адаптер. Диаметр (вн./внеш) 12/14 мм  - 5/7 мм. Материал: ПВХ
9. запатентованный генератор вариабельного потока «LP» с линией выдоха. Материал: ПВХ, силикон.
10. канюля назальная «LP». Размер S. Материал: силикон.
11. канюля назальная «LP». Размер М. Материал: силикон.
12. канюля назальная «LP». Размер L. Материал: силикон.
  Количество в упаковке 20 шт.
Индивидуально упаковано. Стерильно.
Время использования одного контура на одном пациенте не более 7 дней.
 Артикул: 12204-102
Контур должен быть произведен с соблюдением патентных прав компании производителя аппарата “Infant Flow SiPAP”.</t>
  </si>
  <si>
    <t>Материал: металл - алюминий, пластик.
Максимальный объем: 180 мл
Диаметр разъема: входящий – 22 мм (М), выходящий: 15 мм (F)
Пиковый поток: 70 л/мин
Диаметр основания: 123 мм
Количество в упаковке 20 шт.
Индивидуально упаковано. Стерильно.
Одноразовая.
Артикул: 50100400
Банка: должна быть  произведена с соблюдением патентных прав компании производителя аппарата “Infant Flow SiPAP”</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</si>
  <si>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777084-106(размер 3-голубая).
Шапочка-фиксатор должна быть  произведена с соблюдением патентных прав компании производителя аппарата “Infant Flow SiPAP”</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</si>
  <si>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777084-107(размер 4-золотая)
Шапочка-фиксатор должна быть  произведена с соблюдением патентных прав компании производителя аппарата “Infant Flow SiPAP”</t>
  </si>
  <si>
    <t xml:space="preserve">Материал: силикон.
Виды размеров: small (маленькая), medium (средняя), large (большая). 
Предназначение: для использования только с контуром с генератором Infant Flow LP.
Количество в упаковке 10 шт.
Индивидуально упаковано. Стерильно. 
Одноразовая.
Артикул: 11513-102.
Канюля: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</si>
  <si>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Предназначение: для использования только с контуром с генератором Infant Flow LP.
Количество в упаковке 10 шт.
Индивидуально упаковано. Стерильно. 
Одноразовая.
Артикул: 11513-103.
Канюля: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</si>
  <si>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Артикул:777086-101
Маска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</si>
  <si>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Артикул:777086-102
Маска должна быть  произведена с соблюдением патентных прав компании производителя аппарата “Infant Flow SiPAP”.  
</t>
  </si>
  <si>
    <t xml:space="preserve">Материал: силикон.
Виды размеров: small (маленькая), medium (средняя), large (большая), extra large (экстра большая). 
Количество в упаковке 10 шт.
Индивидуально упаковано. Стерильно.
Артикул:777086-103
Маска должна быть  произведена с соблюдением патентных прав компании производителя аппарата “Infant Flow SiPAP”.  
</t>
  </si>
  <si>
    <t>Набор юстировочный (сервисный набор)</t>
  </si>
  <si>
    <t xml:space="preserve">777242-101 Набор юстировочный Infant Flow SiPAP 
Номер детали  Описание детали Количество
465474 Кольцо уплотнительное 1/8" X 1/4" 1
465457 Кольцо уплотнительное 1/4" X 3/8" 1
467464 Фильтр нейлоновый (30 микрон) 1
672-024-SA Фильтр газовоздушной смеси                      1
467352 Датчик кислородный 1
465476 Кольцо уплотнительное 7/16" X 9/16"  2
467269 Фильтр влагосборника (M9251708) 1
675-230 Обратный клапан 2
777244 Аккумуляторная батарея 1
467542 Жиклер с фильтром (43 микрон) 1
11507 Глушитель в сборе 1
 предназначенный для аппарата “Infant Flow SiPAP”
Набор юстировочный предназначен для ежегодного обслуживания системы неинвазивной вентиляции легких для новорожденных «Infant Flow SiPAP». Замена должна производится инженером обученным на заводе производителя “Infant Flow SiPAP”.
      Артикул: 777242-101
Набор  должен быть  произведен с соблюдением патентных прав компании производителя аппарата “Infant Flow SiPAP”.  
</t>
  </si>
  <si>
    <t>Шапочка фиксатор размер 6 (уп./10 шт.)</t>
  </si>
  <si>
    <t>Материал: ткань.
Предназначение: для использования только с контуром с генератором Infant Flow;
Размеры: 000 (18-20 см), 00 (20-22 см), 0 (22 – 24 см), 1 (24-26 см), 2 (26-28 см), 3 (28-30 см), 4 (30-32 см), 5 (32-24 см), 6 (34-36 см), 7 (36 – 38 см), 8 (38-40 см), 9 (40-42 см);
Шапочка-фиксатор должна быть совместима с генератором вариабельного потока «LP».
Количество в упаковке 10 шт.
Индивидуально упаковано. Стерильно.
Артикул: 777084-109 (размер 6)
Шапочка-фиксатор должна быть  произведена с соблюдением патентных прав компании производителя аппарата “Infant Flow SiPAP”</t>
  </si>
  <si>
    <t>Сумма, выделенная для закупки,  тенге</t>
  </si>
  <si>
    <t>ГКП на ПХВ "Актауский городской перинатальный центр"  130000  г.Актау, 1 мкр. 1-БГ, 29 зд. e-mail: Baby-aktau@mail.ru   Тел: 8/7292/202-646, 202-636</t>
  </si>
  <si>
    <t>РК, Мангистауская обл.,г.Актау, 1 мкр. 1-БГ, 29 зд. Актауский городской перинатальный центр, 2 этаж, отдел бухгалтерии.  Окончательный срок представления ценовых предложении до 12 часов 30 минут 30 июля 2018 года.</t>
  </si>
  <si>
    <t>Конверты с ценовыми предложениями будут вскрываться в 15-00 часов 30 июля 2018 года, по адресу РК,Мангистауская область,г.Актау,ГКП ан ПХВ "Актауский городской перинатальный центр" 1 мкрн. 1-БГ, 2 этаж, отдел бухгалтерии.</t>
  </si>
  <si>
    <t xml:space="preserve">Срок поставки </t>
  </si>
  <si>
    <t>Со дня подачи заявки Заказчика в течение 20 (двадцать) календарных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</si>
</sst>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4"/>
      <color theme="1"/>
      <name val="Times New Roman"/>
      <family val="1"/>
      <charset val="204"/>
    </font>
    <font>
      <b/>
      <sz val="14"/>
      <color rgb="FF000000"/>
      <name val="Times New Roman"/>
      <family val="1"/>
      <charset val="204"/>
    </font>
    <font>
      <sz val="14"/>
      <name val="Times New Roman"/>
      <family val="1"/>
      <charset val="204"/>
    </font>
    <font>
      <sz val="14"/>
      <color theme="1"/>
      <name val="Times New Roman"/>
      <family val="1"/>
      <charset val="204"/>
    </font>
    <font>
      <sz val="12"/>
      <color theme="1"/>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sz val="11"/>
      <name val="Times New Roman"/>
      <family val="1"/>
      <charset val="204"/>
    </font>
    <font>
      <b/>
      <sz val="12"/>
      <color rgb="FF000000"/>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3" fontId="7" fillId="0" borderId="3"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3" fontId="9" fillId="0" borderId="0" xfId="0" applyNumberFormat="1" applyFont="1"/>
    <xf numFmtId="0" fontId="9" fillId="0" borderId="0" xfId="0" applyFont="1"/>
    <xf numFmtId="0" fontId="10" fillId="0" borderId="0" xfId="0" applyFont="1" applyAlignment="1">
      <alignment horizontal="center"/>
    </xf>
    <xf numFmtId="0" fontId="3" fillId="0" borderId="0" xfId="0" applyFont="1" applyAlignment="1"/>
    <xf numFmtId="0" fontId="11" fillId="0" borderId="0" xfId="0" applyFont="1"/>
    <xf numFmtId="0" fontId="12" fillId="2" borderId="0" xfId="0" applyFont="1" applyFill="1"/>
    <xf numFmtId="0" fontId="9" fillId="2" borderId="0" xfId="0" applyFont="1" applyFill="1"/>
    <xf numFmtId="0" fontId="11" fillId="2" borderId="0" xfId="0" applyFont="1" applyFill="1"/>
    <xf numFmtId="0" fontId="7" fillId="0" borderId="0" xfId="0" applyFont="1"/>
    <xf numFmtId="0" fontId="6" fillId="0" borderId="1" xfId="0" applyFont="1" applyBorder="1" applyAlignment="1">
      <alignment horizontal="center" vertical="center" wrapText="1"/>
    </xf>
    <xf numFmtId="0" fontId="1" fillId="0" borderId="0" xfId="0" applyFont="1" applyAlignment="1">
      <alignment horizontal="left" wrapText="1"/>
    </xf>
    <xf numFmtId="0" fontId="14" fillId="0" borderId="0" xfId="0" applyFont="1" applyAlignment="1">
      <alignment horizontal="left" wrapText="1"/>
    </xf>
    <xf numFmtId="0" fontId="13" fillId="0" borderId="5" xfId="0" applyFont="1" applyBorder="1" applyAlignment="1">
      <alignment horizontal="center" wrapText="1"/>
    </xf>
    <xf numFmtId="0" fontId="13" fillId="0" borderId="0" xfId="0" applyFont="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40;&#1043;&#1055;&#1062;%20&#1048;&#1052;&#1053;%200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2">
          <cell r="B2" t="str">
            <v>Система для вливания инфузионных растворов с иглой 21G</v>
          </cell>
        </row>
        <row r="4">
          <cell r="C4" t="str">
            <v>шт</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workbookViewId="0">
      <selection activeCell="K10" sqref="K10"/>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4" x14ac:dyDescent="0.25">
      <c r="C3" s="5" t="s">
        <v>36</v>
      </c>
    </row>
    <row r="5" spans="3:4" ht="45" x14ac:dyDescent="0.25">
      <c r="C5" s="3" t="s">
        <v>0</v>
      </c>
      <c r="D5" s="4" t="s">
        <v>64</v>
      </c>
    </row>
    <row r="6" spans="3:4" ht="77.25" x14ac:dyDescent="0.25">
      <c r="C6" s="3" t="s">
        <v>1</v>
      </c>
      <c r="D6" s="6" t="s">
        <v>37</v>
      </c>
    </row>
    <row r="7" spans="3:4" ht="18" customHeight="1" x14ac:dyDescent="0.25">
      <c r="C7" s="3" t="s">
        <v>2</v>
      </c>
      <c r="D7" s="6" t="s">
        <v>37</v>
      </c>
    </row>
    <row r="8" spans="3:4" ht="60" x14ac:dyDescent="0.25">
      <c r="C8" s="3" t="s">
        <v>3</v>
      </c>
      <c r="D8" s="4" t="s">
        <v>65</v>
      </c>
    </row>
    <row r="9" spans="3:4" ht="66" customHeight="1" x14ac:dyDescent="0.25">
      <c r="C9" s="3" t="s">
        <v>6</v>
      </c>
      <c r="D9" s="4" t="s">
        <v>66</v>
      </c>
    </row>
    <row r="12" spans="3:4" ht="174.75" customHeight="1" x14ac:dyDescent="0.25">
      <c r="C12" s="25" t="s">
        <v>4</v>
      </c>
      <c r="D12" s="25"/>
    </row>
    <row r="13" spans="3:4" ht="32.25" customHeight="1" x14ac:dyDescent="0.25">
      <c r="C13" s="25" t="s">
        <v>5</v>
      </c>
      <c r="D13" s="25"/>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
  <sheetViews>
    <sheetView tabSelected="1" topLeftCell="A6" zoomScale="78" zoomScaleNormal="78" workbookViewId="0">
      <selection activeCell="N8" sqref="N8"/>
    </sheetView>
  </sheetViews>
  <sheetFormatPr defaultRowHeight="15" x14ac:dyDescent="0.25"/>
  <cols>
    <col min="1" max="1" width="4.7109375" style="16" customWidth="1"/>
    <col min="2" max="2" width="27" style="16" customWidth="1"/>
    <col min="3" max="3" width="133.5703125" style="16" customWidth="1"/>
    <col min="4" max="4" width="10.7109375" style="16" customWidth="1"/>
    <col min="5" max="5" width="15.85546875" style="16" customWidth="1"/>
    <col min="6" max="6" width="24.85546875" style="16" customWidth="1"/>
    <col min="7" max="7" width="23.85546875" style="16" customWidth="1"/>
    <col min="8" max="8" width="25.140625" style="16" customWidth="1"/>
    <col min="9" max="16384" width="9.140625" style="16"/>
  </cols>
  <sheetData>
    <row r="1" spans="1:16 16383:16383" ht="27" customHeight="1" x14ac:dyDescent="0.3">
      <c r="A1" s="15"/>
      <c r="G1" s="17"/>
      <c r="H1" s="18" t="s">
        <v>7</v>
      </c>
      <c r="I1" s="18"/>
    </row>
    <row r="2" spans="1:16 16383:16383" ht="12.75" customHeight="1" x14ac:dyDescent="0.25"/>
    <row r="3" spans="1:16 16383:16383" ht="27" customHeight="1" x14ac:dyDescent="0.25">
      <c r="A3" s="30" t="s">
        <v>8</v>
      </c>
      <c r="B3" s="30" t="s">
        <v>9</v>
      </c>
      <c r="C3" s="30" t="s">
        <v>35</v>
      </c>
      <c r="D3" s="30" t="s">
        <v>11</v>
      </c>
      <c r="E3" s="30" t="s">
        <v>10</v>
      </c>
      <c r="F3" s="31" t="s">
        <v>63</v>
      </c>
      <c r="G3" s="33" t="s">
        <v>67</v>
      </c>
      <c r="H3" s="29" t="s">
        <v>38</v>
      </c>
    </row>
    <row r="4" spans="1:16 16383:16383" ht="33.75" customHeight="1" x14ac:dyDescent="0.25">
      <c r="A4" s="30"/>
      <c r="B4" s="30"/>
      <c r="C4" s="30"/>
      <c r="D4" s="30"/>
      <c r="E4" s="30"/>
      <c r="F4" s="32"/>
      <c r="G4" s="34"/>
      <c r="H4" s="29"/>
    </row>
    <row r="5" spans="1:16 16383:16383" s="20" customFormat="1" ht="393.75" x14ac:dyDescent="0.25">
      <c r="A5" s="9">
        <v>1</v>
      </c>
      <c r="B5" s="9" t="s">
        <v>40</v>
      </c>
      <c r="C5" s="13" t="s">
        <v>50</v>
      </c>
      <c r="D5" s="9" t="s">
        <v>42</v>
      </c>
      <c r="E5" s="9">
        <v>3</v>
      </c>
      <c r="F5" s="7">
        <f>L5*E5</f>
        <v>4737000</v>
      </c>
      <c r="G5" s="8" t="s">
        <v>68</v>
      </c>
      <c r="H5" s="24" t="s">
        <v>39</v>
      </c>
      <c r="I5" s="16"/>
      <c r="J5" s="16"/>
      <c r="K5" s="16"/>
      <c r="L5" s="19">
        <v>1579000</v>
      </c>
      <c r="M5" s="16"/>
      <c r="N5" s="16"/>
      <c r="O5" s="16"/>
      <c r="XFC5" s="20">
        <f>SUM(A5:XFB5)</f>
        <v>6316004</v>
      </c>
    </row>
    <row r="6" spans="1:16 16383:16383" ht="157.5" x14ac:dyDescent="0.25">
      <c r="A6" s="9">
        <v>2</v>
      </c>
      <c r="B6" s="9" t="s">
        <v>41</v>
      </c>
      <c r="C6" s="13" t="s">
        <v>51</v>
      </c>
      <c r="D6" s="9" t="s">
        <v>42</v>
      </c>
      <c r="E6" s="10">
        <v>1</v>
      </c>
      <c r="F6" s="7">
        <f>L6*E6</f>
        <v>549000</v>
      </c>
      <c r="G6" s="8" t="s">
        <v>68</v>
      </c>
      <c r="H6" s="24" t="s">
        <v>39</v>
      </c>
      <c r="L6" s="19">
        <v>549000</v>
      </c>
    </row>
    <row r="7" spans="1:16 16383:16383" ht="157.5" x14ac:dyDescent="0.25">
      <c r="A7" s="9">
        <v>3</v>
      </c>
      <c r="B7" s="9" t="s">
        <v>43</v>
      </c>
      <c r="C7" s="13" t="s">
        <v>52</v>
      </c>
      <c r="D7" s="9" t="s">
        <v>42</v>
      </c>
      <c r="E7" s="10">
        <v>1</v>
      </c>
      <c r="F7" s="7">
        <f>L7*E7</f>
        <v>159000</v>
      </c>
      <c r="G7" s="8" t="s">
        <v>68</v>
      </c>
      <c r="H7" s="24" t="s">
        <v>39</v>
      </c>
      <c r="I7" s="21"/>
      <c r="J7" s="21"/>
      <c r="K7" s="21"/>
      <c r="L7" s="22">
        <v>159000</v>
      </c>
      <c r="M7" s="21"/>
      <c r="N7" s="21"/>
      <c r="O7" s="21"/>
      <c r="P7" s="21"/>
    </row>
    <row r="8" spans="1:16 16383:16383" ht="157.5" x14ac:dyDescent="0.25">
      <c r="A8" s="11">
        <v>4</v>
      </c>
      <c r="B8" s="9" t="s">
        <v>44</v>
      </c>
      <c r="C8" s="13" t="s">
        <v>53</v>
      </c>
      <c r="D8" s="9" t="s">
        <v>42</v>
      </c>
      <c r="E8" s="10">
        <v>4</v>
      </c>
      <c r="F8" s="7">
        <f>L8*E8</f>
        <v>636000</v>
      </c>
      <c r="G8" s="8" t="s">
        <v>68</v>
      </c>
      <c r="H8" s="24" t="s">
        <v>39</v>
      </c>
      <c r="L8" s="19">
        <v>159000</v>
      </c>
    </row>
    <row r="9" spans="1:16 16383:16383" ht="157.5" x14ac:dyDescent="0.25">
      <c r="A9" s="9">
        <v>5</v>
      </c>
      <c r="B9" s="9" t="s">
        <v>61</v>
      </c>
      <c r="C9" s="13" t="s">
        <v>62</v>
      </c>
      <c r="D9" s="9" t="s">
        <v>42</v>
      </c>
      <c r="E9" s="10">
        <v>2</v>
      </c>
      <c r="F9" s="7">
        <f>L9*E9</f>
        <v>318000</v>
      </c>
      <c r="G9" s="8" t="s">
        <v>68</v>
      </c>
      <c r="H9" s="24" t="s">
        <v>39</v>
      </c>
      <c r="L9" s="19">
        <v>159000</v>
      </c>
    </row>
    <row r="10" spans="1:16 16383:16383" ht="126" x14ac:dyDescent="0.25">
      <c r="A10" s="9">
        <v>7</v>
      </c>
      <c r="B10" s="9" t="s">
        <v>45</v>
      </c>
      <c r="C10" s="13" t="s">
        <v>54</v>
      </c>
      <c r="D10" s="9" t="s">
        <v>42</v>
      </c>
      <c r="E10" s="10">
        <v>2</v>
      </c>
      <c r="F10" s="7">
        <f>L10*E10</f>
        <v>197800</v>
      </c>
      <c r="G10" s="8" t="s">
        <v>68</v>
      </c>
      <c r="H10" s="24" t="s">
        <v>39</v>
      </c>
      <c r="L10" s="19">
        <v>98900</v>
      </c>
    </row>
    <row r="11" spans="1:16 16383:16383" ht="126" x14ac:dyDescent="0.25">
      <c r="A11" s="11">
        <v>8</v>
      </c>
      <c r="B11" s="9" t="s">
        <v>46</v>
      </c>
      <c r="C11" s="13" t="s">
        <v>55</v>
      </c>
      <c r="D11" s="9" t="s">
        <v>42</v>
      </c>
      <c r="E11" s="10">
        <v>1</v>
      </c>
      <c r="F11" s="7">
        <f>L11*E11</f>
        <v>98900</v>
      </c>
      <c r="G11" s="8" t="s">
        <v>68</v>
      </c>
      <c r="H11" s="24" t="s">
        <v>39</v>
      </c>
      <c r="L11" s="19">
        <v>98900</v>
      </c>
    </row>
    <row r="12" spans="1:16 16383:16383" ht="112.5" x14ac:dyDescent="0.25">
      <c r="A12" s="9">
        <v>9</v>
      </c>
      <c r="B12" s="9" t="s">
        <v>47</v>
      </c>
      <c r="C12" s="13" t="s">
        <v>56</v>
      </c>
      <c r="D12" s="9" t="s">
        <v>42</v>
      </c>
      <c r="E12" s="10">
        <v>1</v>
      </c>
      <c r="F12" s="7">
        <f>L12*E12</f>
        <v>109800</v>
      </c>
      <c r="G12" s="8" t="s">
        <v>68</v>
      </c>
      <c r="H12" s="24" t="s">
        <v>39</v>
      </c>
      <c r="L12" s="19">
        <v>109800</v>
      </c>
    </row>
    <row r="13" spans="1:16 16383:16383" ht="112.5" x14ac:dyDescent="0.25">
      <c r="A13" s="9">
        <v>10</v>
      </c>
      <c r="B13" s="9" t="s">
        <v>48</v>
      </c>
      <c r="C13" s="13" t="s">
        <v>57</v>
      </c>
      <c r="D13" s="9" t="s">
        <v>42</v>
      </c>
      <c r="E13" s="10">
        <v>1</v>
      </c>
      <c r="F13" s="7">
        <f>L13*E13</f>
        <v>109800</v>
      </c>
      <c r="G13" s="8" t="s">
        <v>68</v>
      </c>
      <c r="H13" s="24" t="s">
        <v>39</v>
      </c>
      <c r="L13" s="19">
        <v>109800</v>
      </c>
    </row>
    <row r="14" spans="1:16 16383:16383" ht="112.5" x14ac:dyDescent="0.25">
      <c r="A14" s="9">
        <v>11</v>
      </c>
      <c r="B14" s="9" t="s">
        <v>49</v>
      </c>
      <c r="C14" s="14" t="s">
        <v>58</v>
      </c>
      <c r="D14" s="9" t="s">
        <v>42</v>
      </c>
      <c r="E14" s="11">
        <v>1</v>
      </c>
      <c r="F14" s="7">
        <f>L14*E14</f>
        <v>109800</v>
      </c>
      <c r="G14" s="8" t="s">
        <v>68</v>
      </c>
      <c r="H14" s="24" t="s">
        <v>39</v>
      </c>
      <c r="L14" s="19">
        <v>109800</v>
      </c>
    </row>
    <row r="15" spans="1:16 16383:16383" ht="315" x14ac:dyDescent="0.25">
      <c r="A15" s="11">
        <v>12</v>
      </c>
      <c r="B15" s="8" t="s">
        <v>59</v>
      </c>
      <c r="C15" s="14" t="s">
        <v>60</v>
      </c>
      <c r="D15" s="11" t="str">
        <f>[1]Лист1!C4</f>
        <v>шт</v>
      </c>
      <c r="E15" s="11">
        <v>1</v>
      </c>
      <c r="F15" s="7">
        <v>597000</v>
      </c>
      <c r="G15" s="8" t="s">
        <v>68</v>
      </c>
      <c r="H15" s="24" t="s">
        <v>39</v>
      </c>
      <c r="L15" s="19"/>
    </row>
    <row r="17" spans="1:8" s="23" customFormat="1" ht="32.25" customHeight="1" x14ac:dyDescent="0.25">
      <c r="A17" s="12"/>
      <c r="B17" s="27" t="s">
        <v>12</v>
      </c>
      <c r="C17" s="28"/>
      <c r="D17" s="28"/>
      <c r="E17" s="28"/>
      <c r="F17" s="28"/>
      <c r="G17" s="28"/>
      <c r="H17" s="28"/>
    </row>
    <row r="18" spans="1:8" s="23" customFormat="1" ht="30.75" customHeight="1" x14ac:dyDescent="0.25">
      <c r="B18" s="26" t="s">
        <v>13</v>
      </c>
      <c r="C18" s="26"/>
      <c r="D18" s="26"/>
      <c r="E18" s="26"/>
      <c r="F18" s="26"/>
      <c r="G18" s="26"/>
      <c r="H18" s="26"/>
    </row>
    <row r="19" spans="1:8" s="23" customFormat="1" ht="30.75" customHeight="1" x14ac:dyDescent="0.25">
      <c r="B19" s="26" t="s">
        <v>14</v>
      </c>
      <c r="C19" s="26"/>
      <c r="D19" s="26"/>
      <c r="E19" s="26"/>
      <c r="F19" s="26"/>
      <c r="G19" s="26"/>
      <c r="H19" s="26"/>
    </row>
    <row r="20" spans="1:8" s="23" customFormat="1" ht="30.75" customHeight="1" x14ac:dyDescent="0.25">
      <c r="B20" s="26" t="s">
        <v>15</v>
      </c>
      <c r="C20" s="26"/>
      <c r="D20" s="26"/>
      <c r="E20" s="26"/>
      <c r="F20" s="26"/>
      <c r="G20" s="26"/>
      <c r="H20" s="26"/>
    </row>
    <row r="21" spans="1:8" s="23" customFormat="1" ht="30.75" customHeight="1" x14ac:dyDescent="0.25">
      <c r="B21" s="26" t="s">
        <v>16</v>
      </c>
      <c r="C21" s="26"/>
      <c r="D21" s="26"/>
      <c r="E21" s="26"/>
      <c r="F21" s="26"/>
      <c r="G21" s="26"/>
      <c r="H21" s="26"/>
    </row>
    <row r="22" spans="1:8" s="23" customFormat="1" ht="30.75" customHeight="1" x14ac:dyDescent="0.25">
      <c r="B22" s="26" t="s">
        <v>17</v>
      </c>
      <c r="C22" s="26"/>
      <c r="D22" s="26"/>
      <c r="E22" s="26"/>
      <c r="F22" s="26"/>
      <c r="G22" s="26"/>
      <c r="H22" s="26"/>
    </row>
    <row r="23" spans="1:8" s="23" customFormat="1" ht="30.75" customHeight="1" x14ac:dyDescent="0.25">
      <c r="B23" s="26" t="s">
        <v>18</v>
      </c>
      <c r="C23" s="26"/>
      <c r="D23" s="26"/>
      <c r="E23" s="26"/>
      <c r="F23" s="26"/>
      <c r="G23" s="26"/>
      <c r="H23" s="26"/>
    </row>
    <row r="24" spans="1:8" s="23" customFormat="1" ht="30.75" customHeight="1" x14ac:dyDescent="0.25">
      <c r="B24" s="26" t="s">
        <v>19</v>
      </c>
      <c r="C24" s="26"/>
      <c r="D24" s="26"/>
      <c r="E24" s="26"/>
      <c r="F24" s="26"/>
      <c r="G24" s="26"/>
      <c r="H24" s="26"/>
    </row>
    <row r="25" spans="1:8" s="23" customFormat="1" ht="18.75" customHeight="1" x14ac:dyDescent="0.25">
      <c r="B25" s="26" t="s">
        <v>20</v>
      </c>
      <c r="C25" s="26"/>
      <c r="D25" s="26"/>
      <c r="E25" s="26"/>
      <c r="F25" s="26"/>
      <c r="G25" s="26"/>
      <c r="H25" s="26"/>
    </row>
    <row r="26" spans="1:8" s="23" customFormat="1" ht="18.75" customHeight="1" x14ac:dyDescent="0.25">
      <c r="B26" s="26" t="s">
        <v>21</v>
      </c>
      <c r="C26" s="26"/>
      <c r="D26" s="26"/>
      <c r="E26" s="26"/>
      <c r="F26" s="26"/>
      <c r="G26" s="26"/>
      <c r="H26" s="26"/>
    </row>
    <row r="27" spans="1:8" s="23" customFormat="1" ht="18.75" customHeight="1" x14ac:dyDescent="0.25">
      <c r="B27" s="26" t="s">
        <v>22</v>
      </c>
      <c r="C27" s="26"/>
      <c r="D27" s="26"/>
      <c r="E27" s="26"/>
      <c r="F27" s="26"/>
      <c r="G27" s="26"/>
      <c r="H27" s="26"/>
    </row>
    <row r="28" spans="1:8" s="23" customFormat="1" ht="18.75" customHeight="1" x14ac:dyDescent="0.25">
      <c r="B28" s="26" t="s">
        <v>23</v>
      </c>
      <c r="C28" s="26"/>
      <c r="D28" s="26"/>
      <c r="E28" s="26"/>
      <c r="F28" s="26"/>
      <c r="G28" s="26"/>
      <c r="H28" s="26"/>
    </row>
    <row r="29" spans="1:8" s="23" customFormat="1" ht="18.75" customHeight="1" x14ac:dyDescent="0.25">
      <c r="B29" s="26" t="s">
        <v>24</v>
      </c>
      <c r="C29" s="26"/>
      <c r="D29" s="26"/>
      <c r="E29" s="26"/>
      <c r="F29" s="26"/>
      <c r="G29" s="26"/>
      <c r="H29" s="26"/>
    </row>
    <row r="30" spans="1:8" s="23" customFormat="1" ht="30.75" customHeight="1" x14ac:dyDescent="0.25">
      <c r="B30" s="26" t="s">
        <v>25</v>
      </c>
      <c r="C30" s="26"/>
      <c r="D30" s="26"/>
      <c r="E30" s="26"/>
      <c r="F30" s="26"/>
      <c r="G30" s="26"/>
      <c r="H30" s="26"/>
    </row>
    <row r="31" spans="1:8" s="23" customFormat="1" ht="19.5" customHeight="1" x14ac:dyDescent="0.25">
      <c r="B31" s="26" t="s">
        <v>26</v>
      </c>
      <c r="C31" s="26"/>
      <c r="D31" s="26"/>
      <c r="E31" s="26"/>
      <c r="F31" s="26"/>
      <c r="G31" s="26"/>
      <c r="H31" s="26"/>
    </row>
    <row r="32" spans="1:8" s="23" customFormat="1" ht="19.5" customHeight="1" x14ac:dyDescent="0.25">
      <c r="B32" s="26" t="s">
        <v>27</v>
      </c>
      <c r="C32" s="26"/>
      <c r="D32" s="26"/>
      <c r="E32" s="26"/>
      <c r="F32" s="26"/>
      <c r="G32" s="26"/>
      <c r="H32" s="26"/>
    </row>
    <row r="33" spans="2:8" s="23" customFormat="1" ht="19.5" customHeight="1" x14ac:dyDescent="0.25">
      <c r="B33" s="26" t="s">
        <v>28</v>
      </c>
      <c r="C33" s="26"/>
      <c r="D33" s="26"/>
      <c r="E33" s="26"/>
      <c r="F33" s="26"/>
      <c r="G33" s="26"/>
      <c r="H33" s="26"/>
    </row>
    <row r="34" spans="2:8" s="23" customFormat="1" ht="19.5" customHeight="1" x14ac:dyDescent="0.25">
      <c r="B34" s="26" t="s">
        <v>29</v>
      </c>
      <c r="C34" s="26"/>
      <c r="D34" s="26"/>
      <c r="E34" s="26"/>
      <c r="F34" s="26"/>
      <c r="G34" s="26"/>
      <c r="H34" s="26"/>
    </row>
    <row r="35" spans="2:8" s="23" customFormat="1" ht="19.5" customHeight="1" x14ac:dyDescent="0.25">
      <c r="B35" s="26" t="s">
        <v>30</v>
      </c>
      <c r="C35" s="26"/>
      <c r="D35" s="26"/>
      <c r="E35" s="26"/>
      <c r="F35" s="26"/>
      <c r="G35" s="26"/>
      <c r="H35" s="26"/>
    </row>
    <row r="36" spans="2:8" s="23" customFormat="1" ht="19.5" customHeight="1" x14ac:dyDescent="0.25">
      <c r="B36" s="26" t="s">
        <v>31</v>
      </c>
      <c r="C36" s="26"/>
      <c r="D36" s="26"/>
      <c r="E36" s="26"/>
      <c r="F36" s="26"/>
      <c r="G36" s="26"/>
      <c r="H36" s="26"/>
    </row>
    <row r="37" spans="2:8" s="23" customFormat="1" ht="30.75" customHeight="1" x14ac:dyDescent="0.25">
      <c r="B37" s="26" t="s">
        <v>32</v>
      </c>
      <c r="C37" s="26"/>
      <c r="D37" s="26"/>
      <c r="E37" s="26"/>
      <c r="F37" s="26"/>
      <c r="G37" s="26"/>
      <c r="H37" s="26"/>
    </row>
    <row r="38" spans="2:8" s="23" customFormat="1" ht="30.75" customHeight="1" x14ac:dyDescent="0.25">
      <c r="B38" s="26" t="s">
        <v>33</v>
      </c>
      <c r="C38" s="26"/>
      <c r="D38" s="26"/>
      <c r="E38" s="26"/>
      <c r="F38" s="26"/>
      <c r="G38" s="26"/>
      <c r="H38" s="26"/>
    </row>
    <row r="39" spans="2:8" s="23" customFormat="1" ht="17.25" customHeight="1" x14ac:dyDescent="0.25">
      <c r="B39" s="26" t="s">
        <v>34</v>
      </c>
      <c r="C39" s="26"/>
      <c r="D39" s="26"/>
      <c r="E39" s="26"/>
      <c r="F39" s="26"/>
      <c r="G39" s="26"/>
      <c r="H39" s="26"/>
    </row>
  </sheetData>
  <mergeCells count="31">
    <mergeCell ref="H3:H4"/>
    <mergeCell ref="A3:A4"/>
    <mergeCell ref="B3:B4"/>
    <mergeCell ref="C3:C4"/>
    <mergeCell ref="E3:E4"/>
    <mergeCell ref="F3:F4"/>
    <mergeCell ref="D3:D4"/>
    <mergeCell ref="G3:G4"/>
    <mergeCell ref="B35:H35"/>
    <mergeCell ref="B36:H36"/>
    <mergeCell ref="B18:H18"/>
    <mergeCell ref="B19:H19"/>
    <mergeCell ref="B20:H20"/>
    <mergeCell ref="B21:H21"/>
    <mergeCell ref="B22:H22"/>
    <mergeCell ref="B39:H39"/>
    <mergeCell ref="B17:H17"/>
    <mergeCell ref="B23:H23"/>
    <mergeCell ref="B24:H24"/>
    <mergeCell ref="B30:H30"/>
    <mergeCell ref="B37:H37"/>
    <mergeCell ref="B38:H38"/>
    <mergeCell ref="B25:H25"/>
    <mergeCell ref="B26:H26"/>
    <mergeCell ref="B27:H27"/>
    <mergeCell ref="B28:H28"/>
    <mergeCell ref="B29:H29"/>
    <mergeCell ref="B31:H31"/>
    <mergeCell ref="B32:H32"/>
    <mergeCell ref="B33:H33"/>
    <mergeCell ref="B34:H34"/>
  </mergeCells>
  <pageMargins left="0.27559055118110237" right="0.19685039370078741" top="0.43307086614173229" bottom="0.31496062992125984" header="0.31496062992125984" footer="0.23622047244094491"/>
  <pageSetup paperSize="9" scale="58"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70" zoomScaleNormal="70" workbookViewId="0"/>
  </sheetViews>
  <sheetFormatPr defaultRowHeight="15" x14ac:dyDescent="0.25"/>
  <cols>
    <col min="2" max="2" width="20.28515625" customWidth="1"/>
    <col min="3" max="3" width="17.7109375" customWidth="1"/>
    <col min="4" max="4" width="13.7109375" customWidth="1"/>
    <col min="5" max="5" width="15.7109375" customWidth="1"/>
    <col min="6" max="6" width="16.140625" customWidth="1"/>
    <col min="7" max="7" width="36.7109375" customWidth="1"/>
  </cols>
  <sheetData>
    <row r="1" spans="1:11" x14ac:dyDescent="0.25">
      <c r="A1" s="2"/>
      <c r="B1" s="2"/>
      <c r="C1" s="2"/>
      <c r="D1" s="2"/>
    </row>
    <row r="2" spans="1:11" x14ac:dyDescent="0.25">
      <c r="A2" s="2"/>
      <c r="B2" s="2"/>
      <c r="C2" s="2"/>
      <c r="D2" s="2"/>
    </row>
    <row r="3" spans="1:11" ht="15" customHeight="1" x14ac:dyDescent="0.25">
      <c r="A3" s="2"/>
      <c r="B3" s="2"/>
      <c r="C3" s="2"/>
      <c r="D3" s="2"/>
    </row>
    <row r="4" spans="1:11" ht="21.75" customHeight="1" x14ac:dyDescent="0.25">
      <c r="A4" s="2"/>
      <c r="B4" s="2"/>
      <c r="C4" s="2"/>
      <c r="D4" s="2"/>
    </row>
    <row r="5" spans="1:11" ht="38.25" customHeight="1" x14ac:dyDescent="0.25">
      <c r="A5" s="2"/>
      <c r="B5" s="2"/>
      <c r="C5" s="2"/>
      <c r="D5" s="2"/>
    </row>
    <row r="6" spans="1:11" ht="163.5" customHeight="1" x14ac:dyDescent="0.25">
      <c r="A6" s="2"/>
      <c r="B6" s="2"/>
      <c r="C6" s="2"/>
      <c r="D6" s="2"/>
    </row>
    <row r="7" spans="1:11" ht="16.5" customHeight="1" x14ac:dyDescent="0.25">
      <c r="A7" s="2"/>
      <c r="B7" s="2"/>
      <c r="C7" s="2"/>
      <c r="D7" s="2"/>
    </row>
    <row r="8" spans="1:11" x14ac:dyDescent="0.25">
      <c r="A8" s="2"/>
      <c r="B8" s="2"/>
      <c r="C8" s="2"/>
      <c r="D8" s="2"/>
    </row>
    <row r="9" spans="1:11" x14ac:dyDescent="0.25">
      <c r="A9" s="2"/>
      <c r="B9" s="2"/>
      <c r="C9" s="2"/>
      <c r="D9" s="2"/>
    </row>
    <row r="10" spans="1:11" x14ac:dyDescent="0.25">
      <c r="B10" s="2"/>
      <c r="C10" s="2"/>
      <c r="D10" s="2"/>
      <c r="E10" s="2"/>
      <c r="F10" s="2"/>
      <c r="G10" s="2"/>
      <c r="H10" s="2"/>
      <c r="I10" s="2"/>
      <c r="J10" s="2"/>
      <c r="K10" s="2"/>
    </row>
    <row r="11" spans="1:11" x14ac:dyDescent="0.25">
      <c r="B11" s="2"/>
      <c r="C11" s="2"/>
      <c r="D11" s="2"/>
      <c r="E11" s="2"/>
      <c r="F11" s="2"/>
      <c r="G11" s="2"/>
      <c r="H11" s="2"/>
      <c r="I11" s="2"/>
      <c r="J11" s="2"/>
      <c r="K11" s="2"/>
    </row>
    <row r="12" spans="1:11" x14ac:dyDescent="0.25">
      <c r="B12" s="2"/>
      <c r="C12" s="2"/>
      <c r="D12" s="2"/>
      <c r="E12" s="2"/>
      <c r="F12" s="2"/>
      <c r="G12" s="2"/>
      <c r="H12" s="2"/>
      <c r="I12" s="2"/>
      <c r="J12" s="2"/>
      <c r="K12" s="2"/>
    </row>
    <row r="13" spans="1:11" x14ac:dyDescent="0.25">
      <c r="B13" s="2"/>
      <c r="C13" s="2"/>
      <c r="D13" s="2"/>
      <c r="E13" s="2"/>
      <c r="F13" s="2"/>
      <c r="G13" s="2"/>
      <c r="H13" s="2"/>
      <c r="I13" s="2"/>
      <c r="J13" s="2"/>
      <c r="K13" s="2"/>
    </row>
    <row r="14" spans="1:11" x14ac:dyDescent="0.25">
      <c r="B14" s="2"/>
      <c r="C14" s="2"/>
      <c r="D14" s="2"/>
      <c r="E14" s="2"/>
      <c r="F14" s="2"/>
      <c r="G14" s="2"/>
      <c r="H14" s="2"/>
      <c r="I14" s="2"/>
      <c r="J14" s="2"/>
      <c r="K1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Запрос</vt:lpstr>
      <vt:lpstr>приложения1</vt:lpstr>
      <vt:lpstr>Лист3</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2018-07-23T05:51:39Z</dcterms:modified>
</cp:coreProperties>
</file>