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codeName="ЭтаКнига" defaultThemeVersion="124226"/>
  <bookViews>
    <workbookView xWindow="0" yWindow="0" windowWidth="19200" windowHeight="9525"/>
  </bookViews>
  <sheets>
    <sheet name="Лист 1" sheetId="20" r:id="rId1"/>
  </sheets>
  <definedNames>
    <definedName name="_xlnm.Print_Area" localSheetId="0">'Лист 1'!$A$1:$O$15</definedName>
  </definedNames>
  <calcPr calcId="124519" refMode="R1C1"/>
</workbook>
</file>

<file path=xl/calcChain.xml><?xml version="1.0" encoding="utf-8"?>
<calcChain xmlns="http://schemas.openxmlformats.org/spreadsheetml/2006/main">
  <c r="U8" i="20"/>
  <c r="U9"/>
  <c r="O11"/>
  <c r="O12"/>
  <c r="O13"/>
  <c r="O14"/>
  <c r="O10"/>
  <c r="U7"/>
  <c r="S8"/>
  <c r="S9"/>
  <c r="S7"/>
  <c r="G14"/>
  <c r="Q11"/>
  <c r="Q13"/>
  <c r="Q14"/>
  <c r="Q10"/>
  <c r="G10"/>
  <c r="G11"/>
  <c r="G12"/>
  <c r="G13"/>
  <c r="G8"/>
  <c r="G9"/>
  <c r="G7"/>
  <c r="G15" l="1"/>
</calcChain>
</file>

<file path=xl/sharedStrings.xml><?xml version="1.0" encoding="utf-8"?>
<sst xmlns="http://schemas.openxmlformats.org/spreadsheetml/2006/main" count="60" uniqueCount="40">
  <si>
    <t>№ лота</t>
  </si>
  <si>
    <t>Количество</t>
  </si>
  <si>
    <t>Ед. измерения</t>
  </si>
  <si>
    <t>Сумма, выделенная для закупки,  тенге</t>
  </si>
  <si>
    <t xml:space="preserve">Наименование товаров </t>
  </si>
  <si>
    <t>Технические и качественные характеристики закупаемых товаров</t>
  </si>
  <si>
    <t>Перечень  закупаемых  товаров</t>
  </si>
  <si>
    <t>ИТОГО:</t>
  </si>
  <si>
    <t>Место поставки</t>
  </si>
  <si>
    <t>Цена за единицу, тенге</t>
  </si>
  <si>
    <t>Сумма, тенге</t>
  </si>
  <si>
    <t>шт</t>
  </si>
  <si>
    <t>Мангистауская область город Актау, 26 микрорайон, здание №57</t>
  </si>
  <si>
    <t>Кетгут 5, игла 40 мм, длина нити 75 см.</t>
  </si>
  <si>
    <t>Рассасывающаяся натуральная крученая нить животного происхождения, изготовлена из очищенной соединительной ткани подслизистой оболочки тонкого кишечника мелкого рогатого скота. Нить помещена в консервирующий раствор, обеспечивающий сохранение эластичности. рассасывается в тканях под действием протеолитических ферментов. Время рассасывания 7-12 дней. М5, игла 40 мм</t>
  </si>
  <si>
    <t>штука</t>
  </si>
  <si>
    <t>Кетгут 6, игла 40 мм, длина нити 75 см.</t>
  </si>
  <si>
    <t>Рассасывающаяся натуральная крученая нить животного происхождения, изготовлена из очищенной соединительной ткани подслизистой оболочки тонкого кишечника мелкого рогатого скота. Нить помещена в консервирующий раствор, обеспечивающий сохранение эластичности. рассасывается в тканях под действием протеолитических ферментов. Время рассасывания 7-12 дней. М6, игла 40 мм</t>
  </si>
  <si>
    <t>Кетгут 7, игла 45 мм, длина нити 75 см.</t>
  </si>
  <si>
    <t>Рассасывающаяся натуральная крученая нить животного происхождения, изготовлена из очищенной соединительной ткани подслизистой оболочки тонкого кишечника мелкого рогатого скота. Нить помещена в консервирующий раствор, обеспечивающий сохранение эластичности. рассасывается в тканях под действием протеолитических ферментов. Время рассасывания 7-12 дней. М7, игла 45 мм</t>
  </si>
  <si>
    <t>Игла спинальная "Пенсил" 26G, длина 90 мм, с иглой-интродьюсером 20G</t>
  </si>
  <si>
    <t>Игла спинальная с интродьюсером, размер 26G. С обтуратором. Тип заточки «карандаш» для обеспечения профилактики постпункционных головных болей. Угол заточки не более 30 градусов для обеспечения минимальных усилий во время пункции. Длина не менее 90 мм. Внутренний диаметр иглы не менее 0.31 мм с химической полировкой внутреннего канала, для обеспечения быстрого появления обратного тока ликвора во время пункции (скорость прохождения тестового раствора не менее 38 мм/с) и низкого сопротивления при введении местного анестетика. Расстояние от кончика иглы до начала бокового отверстия не менее 1.20 мм с целью обеспечения большей прочности острия иглы и предотвращения его деформации при случайном контакте с костью. Длина бокового отверстия (по внутренним краям) не более 0.60 мм для предотвращения одновременного введения анестетика как в субарахноидальное, так и в эпидуральное пространства и развития частичного блока. Толщина иглы под краем бокового отверстия не менее 0.32 мм для сохранения жесткости иглы, предотвращения случайного захвата и переноса тканей в субарахноидальное пространство, предотвращения разрыва волокон твердой мозговой оболочки краями отверстия. Игла-интродьюсер 20G, наружный диаметр 0,9 мм, длина рабочей части 38 мм. Защитные пластиковые трубки, покрывающие металлические части иглы и интродьюсера, для безопасной утилизации. Стерильная упаковка, стерилизация этиленоксидом.</t>
  </si>
  <si>
    <t>Игла спинальная "Пенсил" 27G, длина 90 мм, с иглой-интродьюсером 20G.</t>
  </si>
  <si>
    <t>Игла спинальная с интродьюсером, размер 27G. C обтуратором. Тип заточки «карандаш» для обеспечения профилактики пост пункционных головных болей. Угол заточки не более 30 градусов для обеспечения минимальных усилий во время пункции. Длина не менее 90 мм. Внутренний диаметр иглы не менее 0.28 мм с химической полировкой внутреннего канала, для обеспечения быстрого появления обратного тока ликвора во время пункции (скорость прохождения тестового раствора не менее 22 мм/с) и низкого сопротивления при введении местного анестетика. Расстояние от кончика иглы до начала бокового отверстия не менее 1.20 мм с целью обеспечения большей прочности острия иглы и предотвращения его деформации при случайном контакте с костью. Длина бокового отверстия (по внутренним краям) не более 0.60 мм для предотвращения одновременного введения анестетика как в субарахноидальное, так и в эпидуральное пространства и развития частичного блока. Толщина иглы под краем бокового отверстия не менее 0.30 мм для сохранения жесткости иглы, предотвращения случайного захвата и переноса тканей в субарахноидальное пространство, предотвращения разрыва волокон твердой мозговой оболочки краями отверстия. Игла-интродьюсер 20G, наружный диаметр 0,9 мм, длина рабочей части 38 мм.Защитные пластиковые трубки, покрывающие металлические части иглы и интродьюсера, для безопасной утилизации. Стерильная упаковка, стерилизация этиленоксидом.</t>
  </si>
  <si>
    <t>Катетер эпидуральный 18G</t>
  </si>
  <si>
    <t>Эпидуральный катетер: для иглы 18G, материал - полиэфирблокамид, закрытый кончик, 3 латеральных отверстия, на расстоянии 15 мм, 11 мм, 7 мм от закрытого кончика катетера, расположенных по спирали, наружный диаметр 0.83мм, внутренний диаметр 0,45 мм, длина 915мм, жесткость материала 60 ед. по Шору, цветовая маркировка кончика и длины с 50 до 150мм каждые 10мм и на 200мм считая от кончика, объем заполнения 0.19мл.Наклейка с индикацией «эпидуральный» для катетера. Направитель для катетера с замком Люера типа male. ,Коннектор эпидурального катетера "Luer-Lock" (female), маркирован цветом (желтый) для исключения риска ошибочного введения внутривенных растворов, тип фиксации - обжимная муфта с пресс-защёлкой. Закрытие (активация) защелкиванием. Открытие (деактивация) с помощью шприца с замком Люера типа male. Отверстие для катетера с одной стороны и порт Люера типа female с другой, с возможностью дополнительной фиксации при помощи внешней резьбы при наличии внутренней резьбы на ответной детали. Закручивающаяся защитная крышечка. Высота 7 мм.
Индивидуальная стерильная упаковка, стерилизация этиленоксидом.</t>
  </si>
  <si>
    <t>Игла "Туохи" (эпидуральная), 18G, 80мм</t>
  </si>
  <si>
    <t>Эпидуральная игла Туохи 18G, наружный диаметр 1.3мм, внутренний диаметр 1.0мм, длина рабочей части 80мм, общая длина 105мм, цветовая маркировка павильона, крыльев-упоров и наконечника мандрена – синий цвет, вытравленная маркировка на игле на уровне 3 см, далее каждый 1 см. Съемные крылья. Наличие на «крыльях» полукруглых углублений для упора подушечками пальцев и ориентационной метки, совпадающей с изгибом иглы. Наличие несмываемой (выдавленной) маркировки размера иглы на мандрене. Пластиковый обтуратор, срез которого точно совпадает со срезом дистального конца иглы. Защитная трубка на игле, полностью покрывающая металлическую часть.Индивидуальная стерильная упаковка, стерилизация этиленоксидом.</t>
  </si>
  <si>
    <t>Набор для эпидуральной анестезии "Минипак" с фиксатором, 18G</t>
  </si>
  <si>
    <t xml:space="preserve">Набор для проведения эпидуральной анестезии, в состав набора входит: Эпидуральная игла Туохи 18G, наружный диаметр 1.3мм, внутренний диаметр 1.0мм, длина рабочей части 80мм, общая длина 105мм, цветовая маркировка павильона, крыльев-упоров и наконечника мандрена – синий цвет, вытравленная маркировка на игле на уровне 3 см, далее каждый 1 см. Съемные крылья. Наличие на «крыльях» полукруглых углублений для упора подушечками пальцев и ориентационной метки, совпадающей с изгибом иглы. Наличие несмываемой (выдавленной) маркировки размера иглы на мандрене. Пластиковый обтуратор, срез которого точно совпадает со срезом дистального конца иглы. Защитная трубка на игле, полностью покрывающая металлическую часть.
Эпидуральный катетер: для иглы 18G, закрытый кончик, 3 латеральных отверстия, на расстоянии 15 мм, 11 мм, 7 мм от закрытого кончика катетера, расположенных по спирали, наружный диаметр 0.83мм, внутренний диаметр 0,45 мм, длина 915мм, жесткость материала 60 ед. по Шору, цветовая маркировка кончика и длины с 50 до 150мм каждые 10мм и на 200мм считая от кончика, объем заполнения 0.19мл.Наклейка с индикацией «эпидуральный» для катетера. Направитель для катетера с замком Люератипа male.
Шприц «утрата сопротивления» трёхкомпонентный: используемый объем 10 мл; внутренний диаметр цилиндра 15,15 мм; диаметр наконечника поршня 14,99 мм, надпись на шприце, указывающая на использования шприца для техники «утраты сопротивления».
Эпидуральный фильтр: диаметр пор 0,2 мкм, обеспечивает двунаправленную фильтрацию; объем заполнения 0,75 мл; максимальное давление фильтрации 1793 kPa; фильтрующий материал – Полиэфирсульфон, замок Люера, с одной стороны тип male с другой female с возможность дополнительной фиксации с помощью внутренней резьбы при наличии внешней резьбы на ответной части. Возможность поворота на 360 градусов после соединения. Профиль в самой высокой части 11мм. Диаметр 34мм. Максимальный срок службы 96 часов.
Фиксатор-липучка одновременно обеспечивает уменьшение вероятности перегиба и закрепление эпидурального катетера в месте выхода из спины пациента.Наклейка для фиксации эпидурального катетера прямоугольная 55х64 мм общей максимальной высотой 2.7 мм; изготовлена из биологически инертных вспененных композитных материалов (вспененный сополимер полиэтилен-этиленвинилацетата); адгезивный слой, обращенный к коже, защищен ламинированной бумагой c указанием размера фиксатора 18G; прозрачное центральное окошко диаметром 12 мм; жёсткий тип фиксации-защёлка с каналом катетера , подходящего для иглы 18G.
Коннектор для эпидурального катетера.Тип соединения - обжимная муфта с пресс-защёлкой. Закрытие (активация) защелкиванием. Открытие (деактивация) с помощью шприца с замком Люера типа male. Отверстие для катетера с одной стороны и порт Люера типа female с другой, с возможностью дополнительной фиксации при помощи внешней резьбы при наличии внутренней резьбы на ответной детали. Закручивающаяся защитная крышечка. Высота 7 мм. Индивидуальная стерильная упаковка, стерилизация этиленоксидом. </t>
  </si>
  <si>
    <t xml:space="preserve">        График поставки</t>
  </si>
  <si>
    <t>I</t>
  </si>
  <si>
    <t>II</t>
  </si>
  <si>
    <t>III</t>
  </si>
  <si>
    <t>IV</t>
  </si>
  <si>
    <t xml:space="preserve">ТОО "МакST-фрам" </t>
  </si>
  <si>
    <t xml:space="preserve">«Dariyamedica «Дарья медика» </t>
  </si>
  <si>
    <t>ТОО "Казфармсервис Плюс"</t>
  </si>
  <si>
    <t>ТОО "Dana Estrella"</t>
  </si>
  <si>
    <t>Приложение к протоколу итогов от 19 февраля 2020 года</t>
  </si>
</sst>
</file>

<file path=xl/styles.xml><?xml version="1.0" encoding="utf-8"?>
<styleSheet xmlns="http://schemas.openxmlformats.org/spreadsheetml/2006/main">
  <numFmts count="1">
    <numFmt numFmtId="43" formatCode="_-* #,##0.00\ _₽_-;\-* #,##0.00\ _₽_-;_-* &quot;-&quot;??\ _₽_-;_-@_-"/>
  </numFmts>
  <fonts count="18">
    <font>
      <sz val="10"/>
      <name val="Arial"/>
    </font>
    <font>
      <sz val="11"/>
      <color theme="1"/>
      <name val="Calibri"/>
      <family val="2"/>
      <charset val="204"/>
      <scheme val="minor"/>
    </font>
    <font>
      <sz val="10"/>
      <name val="Times New Roman"/>
      <family val="1"/>
      <charset val="204"/>
    </font>
    <font>
      <b/>
      <sz val="12"/>
      <name val="Times New Roman"/>
      <family val="1"/>
      <charset val="204"/>
    </font>
    <font>
      <b/>
      <sz val="14"/>
      <name val="Times New Roman"/>
      <family val="1"/>
      <charset val="204"/>
    </font>
    <font>
      <sz val="11"/>
      <color theme="1"/>
      <name val="Calibri"/>
      <family val="2"/>
      <scheme val="minor"/>
    </font>
    <font>
      <sz val="10"/>
      <color rgb="FF000000"/>
      <name val="Arial"/>
      <family val="2"/>
      <charset val="204"/>
    </font>
    <font>
      <sz val="12"/>
      <color theme="1"/>
      <name val="Calibri"/>
      <family val="2"/>
      <scheme val="minor"/>
    </font>
    <font>
      <sz val="14"/>
      <name val="Times New Roman"/>
      <family val="1"/>
      <charset val="204"/>
    </font>
    <font>
      <sz val="10"/>
      <name val="Arial"/>
    </font>
    <font>
      <sz val="11"/>
      <color theme="0"/>
      <name val="Calibri"/>
      <family val="2"/>
      <charset val="204"/>
      <scheme val="minor"/>
    </font>
    <font>
      <b/>
      <sz val="12"/>
      <color theme="1"/>
      <name val="Times New Roman"/>
      <family val="1"/>
      <charset val="204"/>
    </font>
    <font>
      <sz val="12"/>
      <name val="Arial"/>
      <family val="2"/>
      <charset val="204"/>
    </font>
    <font>
      <sz val="12"/>
      <name val="Times New Roman"/>
      <family val="1"/>
      <charset val="204"/>
    </font>
    <font>
      <sz val="12"/>
      <color theme="1"/>
      <name val="Times New Roman"/>
      <family val="1"/>
      <charset val="204"/>
    </font>
    <font>
      <sz val="12"/>
      <color theme="0"/>
      <name val="Times New Roman"/>
      <family val="1"/>
      <charset val="204"/>
    </font>
    <font>
      <sz val="10"/>
      <color theme="1"/>
      <name val="Times New Roman"/>
      <family val="1"/>
      <charset val="204"/>
    </font>
    <font>
      <sz val="12"/>
      <color rgb="FFFF0000"/>
      <name val="Times New Roman"/>
      <family val="1"/>
      <charset val="204"/>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7">
    <xf numFmtId="0" fontId="0" fillId="0" borderId="0">
      <alignment horizontal="center"/>
    </xf>
    <xf numFmtId="0" fontId="5" fillId="0" borderId="0"/>
    <xf numFmtId="0" fontId="6" fillId="0" borderId="0"/>
    <xf numFmtId="0" fontId="1" fillId="0" borderId="0"/>
    <xf numFmtId="0" fontId="5" fillId="0" borderId="0"/>
    <xf numFmtId="0" fontId="7" fillId="0" borderId="0"/>
    <xf numFmtId="43" fontId="9" fillId="0" borderId="0" applyFont="0" applyFill="0" applyBorder="0" applyAlignment="0" applyProtection="0"/>
  </cellStyleXfs>
  <cellXfs count="71">
    <xf numFmtId="0" fontId="0" fillId="0" borderId="0" xfId="0" applyAlignment="1"/>
    <xf numFmtId="0" fontId="2" fillId="0" borderId="0" xfId="0" applyFont="1" applyFill="1" applyAlignment="1"/>
    <xf numFmtId="0" fontId="2" fillId="0" borderId="0" xfId="0" applyFont="1" applyFill="1" applyAlignment="1">
      <alignment wrapText="1"/>
    </xf>
    <xf numFmtId="0" fontId="2" fillId="0" borderId="0" xfId="0" applyFont="1" applyFill="1" applyBorder="1" applyAlignment="1"/>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xf numFmtId="0" fontId="2" fillId="0" borderId="6" xfId="0" applyFont="1" applyFill="1" applyBorder="1" applyAlignment="1"/>
    <xf numFmtId="0" fontId="8" fillId="0" borderId="5" xfId="0" applyFont="1" applyFill="1" applyBorder="1" applyAlignment="1">
      <alignment wrapText="1"/>
    </xf>
    <xf numFmtId="0" fontId="8" fillId="0" borderId="5" xfId="0" applyFont="1" applyFill="1" applyBorder="1" applyAlignment="1"/>
    <xf numFmtId="0" fontId="8" fillId="0" borderId="0" xfId="0" applyFont="1" applyFill="1" applyBorder="1" applyAlignment="1">
      <alignment wrapText="1"/>
    </xf>
    <xf numFmtId="0" fontId="8" fillId="0" borderId="0" xfId="0" applyFont="1" applyFill="1" applyBorder="1" applyAlignment="1"/>
    <xf numFmtId="0" fontId="4" fillId="0" borderId="0" xfId="0" applyFont="1" applyFill="1" applyBorder="1" applyAlignment="1">
      <alignment wrapText="1"/>
    </xf>
    <xf numFmtId="43" fontId="2" fillId="0" borderId="0" xfId="0" applyNumberFormat="1" applyFont="1" applyFill="1" applyAlignment="1"/>
    <xf numFmtId="0" fontId="4" fillId="0" borderId="0" xfId="0" applyFont="1" applyFill="1" applyBorder="1" applyAlignment="1">
      <alignment horizontal="center" wrapText="1"/>
    </xf>
    <xf numFmtId="2" fontId="3" fillId="0" borderId="1" xfId="0" applyNumberFormat="1" applyFont="1" applyFill="1" applyBorder="1" applyAlignment="1">
      <alignment horizontal="center" vertical="center"/>
    </xf>
    <xf numFmtId="0" fontId="11" fillId="0" borderId="1"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13" fillId="2" borderId="1" xfId="0" applyFont="1" applyFill="1" applyBorder="1" applyAlignment="1">
      <alignment vertical="center" wrapText="1"/>
    </xf>
    <xf numFmtId="0" fontId="14" fillId="0" borderId="8" xfId="0" applyFont="1" applyBorder="1" applyAlignment="1">
      <alignment horizontal="center" vertical="center"/>
    </xf>
    <xf numFmtId="0" fontId="14" fillId="0" borderId="1" xfId="0" applyFont="1" applyBorder="1" applyAlignment="1">
      <alignment horizontal="center" vertical="center"/>
    </xf>
    <xf numFmtId="2" fontId="13" fillId="0" borderId="2" xfId="0" applyNumberFormat="1" applyFont="1" applyFill="1" applyBorder="1" applyAlignment="1">
      <alignment horizontal="center" vertical="center" wrapText="1"/>
    </xf>
    <xf numFmtId="2" fontId="13" fillId="0" borderId="1" xfId="0" applyNumberFormat="1" applyFont="1" applyFill="1" applyBorder="1" applyAlignment="1">
      <alignment horizontal="center" vertical="center" wrapText="1"/>
    </xf>
    <xf numFmtId="43" fontId="15" fillId="0" borderId="1" xfId="6" applyFont="1" applyBorder="1" applyAlignment="1">
      <alignment horizontal="center" vertical="center"/>
    </xf>
    <xf numFmtId="43" fontId="14" fillId="0" borderId="1" xfId="6" applyFont="1" applyBorder="1" applyAlignment="1">
      <alignment horizontal="center" vertical="center"/>
    </xf>
    <xf numFmtId="0" fontId="15" fillId="0" borderId="1" xfId="0" applyFont="1" applyFill="1" applyBorder="1" applyAlignment="1"/>
    <xf numFmtId="0" fontId="15" fillId="0" borderId="0" xfId="0" applyFont="1" applyFill="1" applyAlignment="1"/>
    <xf numFmtId="0" fontId="13" fillId="0" borderId="1" xfId="0" applyFont="1" applyBorder="1" applyAlignment="1">
      <alignment vertical="center" wrapText="1"/>
    </xf>
    <xf numFmtId="0" fontId="13" fillId="0" borderId="8" xfId="0" applyFont="1" applyBorder="1" applyAlignment="1">
      <alignment horizontal="center" vertical="center"/>
    </xf>
    <xf numFmtId="0" fontId="13" fillId="0" borderId="1" xfId="0" applyFont="1" applyBorder="1" applyAlignment="1">
      <alignment horizontal="center" vertical="center"/>
    </xf>
    <xf numFmtId="43" fontId="3" fillId="0" borderId="1" xfId="6" applyFont="1" applyFill="1" applyBorder="1" applyAlignment="1">
      <alignment horizontal="center" vertical="center"/>
    </xf>
    <xf numFmtId="0" fontId="13" fillId="0" borderId="1" xfId="0" applyFont="1" applyFill="1" applyBorder="1" applyAlignment="1"/>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3" fillId="0" borderId="2" xfId="0" applyFont="1" applyBorder="1" applyAlignment="1">
      <alignment horizontal="center" vertical="center"/>
    </xf>
    <xf numFmtId="0" fontId="10" fillId="0" borderId="0" xfId="0" applyFont="1" applyBorder="1" applyAlignment="1">
      <alignment horizontal="center" vertical="center"/>
    </xf>
    <xf numFmtId="0" fontId="3" fillId="0" borderId="3" xfId="0" applyFont="1" applyFill="1" applyBorder="1" applyAlignment="1">
      <alignment horizontal="center" vertical="center"/>
    </xf>
    <xf numFmtId="0" fontId="16" fillId="0" borderId="1" xfId="0" applyFont="1" applyBorder="1" applyAlignment="1">
      <alignment horizontal="left" vertical="center" wrapText="1"/>
    </xf>
    <xf numFmtId="0" fontId="16" fillId="0" borderId="1" xfId="0" applyFont="1" applyBorder="1" applyAlignment="1">
      <alignment vertical="center" wrapText="1"/>
    </xf>
    <xf numFmtId="0" fontId="16" fillId="0" borderId="1" xfId="0" applyNumberFormat="1" applyFont="1" applyBorder="1" applyAlignment="1">
      <alignment vertical="center" wrapText="1"/>
    </xf>
    <xf numFmtId="0" fontId="16" fillId="0" borderId="2" xfId="0" applyFont="1" applyBorder="1" applyAlignment="1">
      <alignment vertical="center" wrapText="1"/>
    </xf>
    <xf numFmtId="0" fontId="13" fillId="0" borderId="2" xfId="0" applyFont="1" applyBorder="1" applyAlignment="1">
      <alignment vertical="center" wrapText="1"/>
    </xf>
    <xf numFmtId="0" fontId="13" fillId="0" borderId="2" xfId="0" applyFont="1" applyFill="1" applyBorder="1" applyAlignment="1"/>
    <xf numFmtId="0" fontId="3" fillId="0" borderId="7" xfId="0" applyFont="1" applyFill="1" applyBorder="1" applyAlignment="1">
      <alignment horizontal="center" vertical="center"/>
    </xf>
    <xf numFmtId="0" fontId="10" fillId="0" borderId="11" xfId="0" applyFont="1" applyBorder="1" applyAlignment="1">
      <alignment horizontal="center" vertical="center"/>
    </xf>
    <xf numFmtId="0" fontId="13" fillId="0" borderId="2" xfId="0" applyFont="1" applyFill="1" applyBorder="1" applyAlignment="1">
      <alignment horizontal="center" vertical="center"/>
    </xf>
    <xf numFmtId="1" fontId="13" fillId="0" borderId="1" xfId="0" applyNumberFormat="1" applyFont="1" applyFill="1" applyBorder="1" applyAlignment="1">
      <alignment horizontal="center" vertical="center" wrapText="1"/>
    </xf>
    <xf numFmtId="1" fontId="13" fillId="0" borderId="2" xfId="0" applyNumberFormat="1" applyFont="1" applyFill="1" applyBorder="1" applyAlignment="1">
      <alignment horizontal="center" vertical="center" wrapText="1"/>
    </xf>
    <xf numFmtId="43" fontId="13" fillId="0" borderId="1" xfId="6" applyNumberFormat="1" applyFont="1" applyBorder="1" applyAlignment="1">
      <alignment horizontal="center" vertical="center"/>
    </xf>
    <xf numFmtId="43" fontId="13" fillId="0" borderId="1" xfId="6" applyFont="1" applyFill="1" applyBorder="1" applyAlignment="1">
      <alignment horizontal="center" vertical="center"/>
    </xf>
    <xf numFmtId="43" fontId="17" fillId="0" borderId="1" xfId="6" applyNumberFormat="1" applyFont="1" applyBorder="1" applyAlignment="1">
      <alignment horizontal="center" vertical="center"/>
    </xf>
    <xf numFmtId="43" fontId="17" fillId="0" borderId="1" xfId="6" applyFont="1" applyBorder="1" applyAlignment="1">
      <alignment horizontal="center" vertical="center"/>
    </xf>
    <xf numFmtId="43" fontId="17" fillId="0" borderId="1" xfId="6"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2" fontId="2" fillId="0" borderId="0" xfId="0" applyNumberFormat="1" applyFont="1" applyFill="1" applyAlignment="1"/>
    <xf numFmtId="43" fontId="13" fillId="0" borderId="1" xfId="6" applyFont="1" applyBorder="1" applyAlignment="1">
      <alignment horizontal="center" vertical="center"/>
    </xf>
    <xf numFmtId="0" fontId="13" fillId="0" borderId="1" xfId="0" applyFont="1" applyFill="1" applyBorder="1" applyAlignment="1">
      <alignment horizontal="center" vertical="center"/>
    </xf>
    <xf numFmtId="0" fontId="4" fillId="0" borderId="0" xfId="0" applyFont="1" applyFill="1" applyBorder="1" applyAlignment="1">
      <alignment horizontal="center"/>
    </xf>
    <xf numFmtId="43" fontId="15" fillId="0" borderId="1" xfId="6" applyFont="1" applyBorder="1" applyAlignment="1">
      <alignment horizontal="center" vertical="center"/>
    </xf>
    <xf numFmtId="0" fontId="11" fillId="0" borderId="9" xfId="0" applyFont="1" applyFill="1" applyBorder="1" applyAlignment="1">
      <alignment horizontal="center"/>
    </xf>
    <xf numFmtId="0" fontId="11" fillId="0" borderId="10" xfId="0" applyFont="1" applyFill="1" applyBorder="1" applyAlignment="1">
      <alignment horizontal="center"/>
    </xf>
    <xf numFmtId="0" fontId="11" fillId="0" borderId="8" xfId="0" applyFont="1" applyFill="1" applyBorder="1" applyAlignment="1">
      <alignment horizontal="center"/>
    </xf>
    <xf numFmtId="0" fontId="4" fillId="0" borderId="0" xfId="0" applyFont="1" applyFill="1" applyBorder="1" applyAlignment="1">
      <alignment horizont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2" fillId="0" borderId="1" xfId="0" applyFont="1" applyBorder="1" applyAlignment="1">
      <alignment wrapText="1"/>
    </xf>
    <xf numFmtId="0" fontId="3" fillId="0" borderId="1" xfId="0" applyFont="1" applyFill="1" applyBorder="1" applyAlignment="1">
      <alignment horizontal="center"/>
    </xf>
    <xf numFmtId="0" fontId="3" fillId="0" borderId="1" xfId="0" applyFont="1" applyFill="1" applyBorder="1" applyAlignment="1">
      <alignment horizontal="center" vertical="center"/>
    </xf>
  </cellXfs>
  <cellStyles count="7">
    <cellStyle name="Обычный" xfId="0" builtinId="0"/>
    <cellStyle name="Обычный 3" xfId="1"/>
    <cellStyle name="Обычный 4" xfId="4"/>
    <cellStyle name="Обычный 5" xfId="5"/>
    <cellStyle name="Обычный 6" xfId="3"/>
    <cellStyle name="Обычный 7" xfId="2"/>
    <cellStyle name="Финансовый" xfId="6"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U19"/>
  <sheetViews>
    <sheetView tabSelected="1" zoomScale="80" zoomScaleNormal="80" zoomScaleSheetLayoutView="75" workbookViewId="0">
      <selection activeCell="E1" sqref="E1:O1"/>
    </sheetView>
  </sheetViews>
  <sheetFormatPr defaultRowHeight="12.75"/>
  <cols>
    <col min="1" max="1" width="5.7109375" style="1" customWidth="1"/>
    <col min="2" max="2" width="25.28515625" style="2" customWidth="1"/>
    <col min="3" max="3" width="70.7109375" style="2" customWidth="1"/>
    <col min="4" max="4" width="12.140625" style="1" customWidth="1"/>
    <col min="5" max="5" width="11.28515625" style="1" customWidth="1"/>
    <col min="6" max="6" width="11.28515625" style="1" hidden="1" customWidth="1"/>
    <col min="7" max="7" width="15.42578125" style="1" customWidth="1"/>
    <col min="8" max="8" width="17.85546875" style="1" customWidth="1"/>
    <col min="9" max="12" width="6.42578125" style="1" customWidth="1"/>
    <col min="13" max="13" width="19.42578125" style="1" hidden="1" customWidth="1"/>
    <col min="14" max="14" width="16.42578125" style="1" customWidth="1"/>
    <col min="15" max="15" width="18.140625" style="1" customWidth="1"/>
    <col min="16" max="16" width="16.42578125" style="1" customWidth="1"/>
    <col min="17" max="17" width="19.42578125" style="1" customWidth="1"/>
    <col min="18" max="18" width="16.42578125" style="1" customWidth="1"/>
    <col min="19" max="19" width="19.42578125" style="1" customWidth="1"/>
    <col min="20" max="20" width="16.42578125" style="1" customWidth="1"/>
    <col min="21" max="21" width="21.85546875" style="1" customWidth="1"/>
    <col min="22" max="16384" width="9.140625" style="1"/>
  </cols>
  <sheetData>
    <row r="1" spans="1:21" ht="18.75">
      <c r="A1" s="6"/>
      <c r="B1" s="8"/>
      <c r="C1" s="8"/>
      <c r="D1" s="9"/>
      <c r="E1" s="59" t="s">
        <v>39</v>
      </c>
      <c r="F1" s="59"/>
      <c r="G1" s="59"/>
      <c r="H1" s="59"/>
      <c r="I1" s="59"/>
      <c r="J1" s="59"/>
      <c r="K1" s="59"/>
      <c r="L1" s="59"/>
      <c r="M1" s="59"/>
      <c r="N1" s="59"/>
      <c r="O1" s="59"/>
    </row>
    <row r="2" spans="1:21" ht="18.75">
      <c r="A2" s="7"/>
      <c r="B2" s="10"/>
      <c r="C2" s="10"/>
      <c r="D2" s="11"/>
      <c r="E2" s="11"/>
      <c r="F2" s="11"/>
      <c r="G2" s="11"/>
      <c r="H2" s="11"/>
      <c r="I2" s="11"/>
      <c r="J2" s="11"/>
      <c r="K2" s="11"/>
      <c r="L2" s="11"/>
      <c r="M2" s="11"/>
      <c r="N2" s="11"/>
      <c r="O2" s="11"/>
      <c r="P2" s="11"/>
      <c r="Q2" s="11"/>
      <c r="R2" s="11"/>
      <c r="S2" s="11"/>
      <c r="T2" s="11"/>
      <c r="U2" s="11"/>
    </row>
    <row r="3" spans="1:21" ht="18.75">
      <c r="A3" s="7"/>
      <c r="B3" s="64" t="s">
        <v>6</v>
      </c>
      <c r="C3" s="64"/>
      <c r="D3" s="64"/>
      <c r="E3" s="64"/>
      <c r="F3" s="14"/>
      <c r="G3" s="12"/>
      <c r="H3" s="12"/>
      <c r="I3" s="12"/>
      <c r="J3" s="12"/>
      <c r="K3" s="12"/>
      <c r="L3" s="12"/>
      <c r="M3" s="12"/>
      <c r="N3" s="12"/>
      <c r="O3" s="12"/>
      <c r="P3" s="12"/>
      <c r="Q3" s="12"/>
      <c r="R3" s="12"/>
      <c r="S3" s="12"/>
      <c r="T3" s="12"/>
      <c r="U3" s="12"/>
    </row>
    <row r="4" spans="1:21" ht="15.75">
      <c r="A4" s="7"/>
      <c r="B4" s="4"/>
      <c r="C4" s="4"/>
      <c r="D4" s="5"/>
      <c r="E4" s="3"/>
      <c r="F4" s="3"/>
      <c r="G4" s="3"/>
      <c r="H4" s="3"/>
      <c r="I4" s="3"/>
      <c r="J4" s="3"/>
      <c r="K4" s="3"/>
      <c r="L4" s="3"/>
      <c r="M4" s="3"/>
      <c r="N4" s="3"/>
      <c r="O4" s="3"/>
      <c r="P4" s="3"/>
      <c r="Q4" s="3"/>
      <c r="R4" s="3"/>
      <c r="S4" s="3"/>
      <c r="T4" s="3"/>
      <c r="U4" s="3"/>
    </row>
    <row r="5" spans="1:21" ht="15.75" customHeight="1">
      <c r="A5" s="65" t="s">
        <v>0</v>
      </c>
      <c r="B5" s="65" t="s">
        <v>4</v>
      </c>
      <c r="C5" s="65" t="s">
        <v>5</v>
      </c>
      <c r="D5" s="65" t="s">
        <v>2</v>
      </c>
      <c r="E5" s="65" t="s">
        <v>1</v>
      </c>
      <c r="F5" s="33"/>
      <c r="G5" s="65" t="s">
        <v>3</v>
      </c>
      <c r="H5" s="67" t="s">
        <v>8</v>
      </c>
      <c r="I5" s="70" t="s">
        <v>30</v>
      </c>
      <c r="J5" s="70"/>
      <c r="K5" s="70"/>
      <c r="L5" s="70"/>
      <c r="M5" s="61" t="s">
        <v>35</v>
      </c>
      <c r="N5" s="62"/>
      <c r="O5" s="63"/>
      <c r="P5" s="69" t="s">
        <v>36</v>
      </c>
      <c r="Q5" s="69"/>
      <c r="R5" s="69" t="s">
        <v>37</v>
      </c>
      <c r="S5" s="69"/>
      <c r="T5" s="69" t="s">
        <v>38</v>
      </c>
      <c r="U5" s="69"/>
    </row>
    <row r="6" spans="1:21" ht="69" customHeight="1">
      <c r="A6" s="66"/>
      <c r="B6" s="66"/>
      <c r="C6" s="66"/>
      <c r="D6" s="66"/>
      <c r="E6" s="66"/>
      <c r="F6" s="34"/>
      <c r="G6" s="66"/>
      <c r="H6" s="68"/>
      <c r="I6" s="37" t="s">
        <v>31</v>
      </c>
      <c r="J6" s="37" t="s">
        <v>32</v>
      </c>
      <c r="K6" s="37" t="s">
        <v>33</v>
      </c>
      <c r="L6" s="37" t="s">
        <v>34</v>
      </c>
      <c r="M6" s="16" t="s">
        <v>9</v>
      </c>
      <c r="N6" s="16" t="s">
        <v>9</v>
      </c>
      <c r="O6" s="16" t="s">
        <v>10</v>
      </c>
      <c r="P6" s="16" t="s">
        <v>9</v>
      </c>
      <c r="Q6" s="16" t="s">
        <v>10</v>
      </c>
      <c r="R6" s="16" t="s">
        <v>9</v>
      </c>
      <c r="S6" s="16" t="s">
        <v>10</v>
      </c>
      <c r="T6" s="16" t="s">
        <v>9</v>
      </c>
      <c r="U6" s="16" t="s">
        <v>10</v>
      </c>
    </row>
    <row r="7" spans="1:21" ht="91.5" customHeight="1">
      <c r="A7" s="17">
        <v>1</v>
      </c>
      <c r="B7" s="18" t="s">
        <v>13</v>
      </c>
      <c r="C7" s="38" t="s">
        <v>14</v>
      </c>
      <c r="D7" s="19" t="s">
        <v>15</v>
      </c>
      <c r="E7" s="20">
        <v>2500</v>
      </c>
      <c r="F7" s="36">
        <v>700</v>
      </c>
      <c r="G7" s="21">
        <f>E7*F7</f>
        <v>1750000</v>
      </c>
      <c r="H7" s="22" t="s">
        <v>12</v>
      </c>
      <c r="I7" s="47">
        <v>2500</v>
      </c>
      <c r="J7" s="22"/>
      <c r="K7" s="22"/>
      <c r="L7" s="22"/>
      <c r="M7" s="23"/>
      <c r="N7" s="24"/>
      <c r="O7" s="24"/>
      <c r="P7" s="24"/>
      <c r="Q7" s="24"/>
      <c r="R7" s="24">
        <v>619</v>
      </c>
      <c r="S7" s="24">
        <f>R7*E7</f>
        <v>1547500</v>
      </c>
      <c r="T7" s="24">
        <v>612</v>
      </c>
      <c r="U7" s="24">
        <f>E7*T7</f>
        <v>1530000</v>
      </c>
    </row>
    <row r="8" spans="1:21" ht="93.75" customHeight="1">
      <c r="A8" s="17">
        <v>2</v>
      </c>
      <c r="B8" s="18" t="s">
        <v>16</v>
      </c>
      <c r="C8" s="39" t="s">
        <v>17</v>
      </c>
      <c r="D8" s="19" t="s">
        <v>15</v>
      </c>
      <c r="E8" s="20">
        <v>2500</v>
      </c>
      <c r="F8" s="36">
        <v>700</v>
      </c>
      <c r="G8" s="21">
        <f t="shared" ref="G8:G13" si="0">E8*F8</f>
        <v>1750000</v>
      </c>
      <c r="H8" s="22" t="s">
        <v>12</v>
      </c>
      <c r="I8" s="47">
        <v>2500</v>
      </c>
      <c r="J8" s="22"/>
      <c r="K8" s="22"/>
      <c r="L8" s="22"/>
      <c r="M8" s="25">
        <v>865900</v>
      </c>
      <c r="N8" s="24"/>
      <c r="O8" s="24"/>
      <c r="P8" s="24"/>
      <c r="Q8" s="24"/>
      <c r="R8" s="24">
        <v>619</v>
      </c>
      <c r="S8" s="24">
        <f t="shared" ref="S8:S9" si="1">R8*E8</f>
        <v>1547500</v>
      </c>
      <c r="T8" s="24">
        <v>612</v>
      </c>
      <c r="U8" s="24">
        <f t="shared" ref="U8:U9" si="2">E8*T8</f>
        <v>1530000</v>
      </c>
    </row>
    <row r="9" spans="1:21" ht="91.5" customHeight="1">
      <c r="A9" s="17">
        <v>3</v>
      </c>
      <c r="B9" s="18" t="s">
        <v>18</v>
      </c>
      <c r="C9" s="39" t="s">
        <v>19</v>
      </c>
      <c r="D9" s="19" t="s">
        <v>15</v>
      </c>
      <c r="E9" s="20">
        <v>1000</v>
      </c>
      <c r="F9" s="36">
        <v>700</v>
      </c>
      <c r="G9" s="21">
        <f t="shared" si="0"/>
        <v>700000</v>
      </c>
      <c r="H9" s="22" t="s">
        <v>12</v>
      </c>
      <c r="I9" s="48">
        <v>1000</v>
      </c>
      <c r="J9" s="22"/>
      <c r="K9" s="22"/>
      <c r="L9" s="22"/>
      <c r="M9" s="26">
        <v>990000</v>
      </c>
      <c r="N9" s="24"/>
      <c r="O9" s="24"/>
      <c r="P9" s="24"/>
      <c r="Q9" s="24"/>
      <c r="R9" s="24">
        <v>619</v>
      </c>
      <c r="S9" s="24">
        <f t="shared" si="1"/>
        <v>619000</v>
      </c>
      <c r="T9" s="24">
        <v>612</v>
      </c>
      <c r="U9" s="24">
        <f t="shared" si="2"/>
        <v>612000</v>
      </c>
    </row>
    <row r="10" spans="1:21" ht="315.75" customHeight="1">
      <c r="A10" s="17">
        <v>4</v>
      </c>
      <c r="B10" s="27" t="s">
        <v>20</v>
      </c>
      <c r="C10" s="39" t="s">
        <v>21</v>
      </c>
      <c r="D10" s="28" t="s">
        <v>15</v>
      </c>
      <c r="E10" s="29">
        <v>400</v>
      </c>
      <c r="F10" s="36">
        <v>4900</v>
      </c>
      <c r="G10" s="21">
        <f t="shared" si="0"/>
        <v>1960000</v>
      </c>
      <c r="H10" s="22" t="s">
        <v>12</v>
      </c>
      <c r="I10" s="48">
        <v>400</v>
      </c>
      <c r="J10" s="22"/>
      <c r="K10" s="22"/>
      <c r="L10" s="22"/>
      <c r="M10" s="60"/>
      <c r="N10" s="49">
        <v>4800</v>
      </c>
      <c r="O10" s="24">
        <f>E10*N10</f>
        <v>1920000</v>
      </c>
      <c r="P10" s="49">
        <v>2616</v>
      </c>
      <c r="Q10" s="57">
        <f>E10*P10</f>
        <v>1046400</v>
      </c>
      <c r="R10" s="51"/>
      <c r="S10" s="52"/>
      <c r="T10" s="51"/>
      <c r="U10" s="52"/>
    </row>
    <row r="11" spans="1:21" ht="320.25" customHeight="1">
      <c r="A11" s="17">
        <v>5</v>
      </c>
      <c r="B11" s="27" t="s">
        <v>22</v>
      </c>
      <c r="C11" s="39" t="s">
        <v>23</v>
      </c>
      <c r="D11" s="28" t="s">
        <v>15</v>
      </c>
      <c r="E11" s="29">
        <v>600</v>
      </c>
      <c r="F11" s="36">
        <v>4900</v>
      </c>
      <c r="G11" s="21">
        <f t="shared" si="0"/>
        <v>2940000</v>
      </c>
      <c r="H11" s="22" t="s">
        <v>12</v>
      </c>
      <c r="I11" s="48">
        <v>600</v>
      </c>
      <c r="J11" s="22"/>
      <c r="K11" s="22"/>
      <c r="L11" s="22"/>
      <c r="M11" s="60"/>
      <c r="N11" s="49">
        <v>4800</v>
      </c>
      <c r="O11" s="24">
        <f t="shared" ref="O11:O14" si="3">E11*N11</f>
        <v>2880000</v>
      </c>
      <c r="P11" s="49">
        <v>2616</v>
      </c>
      <c r="Q11" s="57">
        <f t="shared" ref="Q11:Q14" si="4">E11*P11</f>
        <v>1569600</v>
      </c>
      <c r="R11" s="51"/>
      <c r="S11" s="52"/>
      <c r="T11" s="51"/>
      <c r="U11" s="52"/>
    </row>
    <row r="12" spans="1:21" ht="263.25" customHeight="1">
      <c r="A12" s="17">
        <v>6</v>
      </c>
      <c r="B12" s="27" t="s">
        <v>24</v>
      </c>
      <c r="C12" s="40" t="s">
        <v>25</v>
      </c>
      <c r="D12" s="28" t="s">
        <v>11</v>
      </c>
      <c r="E12" s="29">
        <v>200</v>
      </c>
      <c r="F12" s="36">
        <v>2900</v>
      </c>
      <c r="G12" s="21">
        <f t="shared" si="0"/>
        <v>580000</v>
      </c>
      <c r="H12" s="22" t="s">
        <v>12</v>
      </c>
      <c r="I12" s="48">
        <v>200</v>
      </c>
      <c r="J12" s="30"/>
      <c r="K12" s="30"/>
      <c r="L12" s="30"/>
      <c r="M12" s="30"/>
      <c r="N12" s="50">
        <v>2890</v>
      </c>
      <c r="O12" s="24">
        <f t="shared" si="3"/>
        <v>578000</v>
      </c>
      <c r="P12" s="50"/>
      <c r="Q12" s="57"/>
      <c r="R12" s="53"/>
      <c r="S12" s="52"/>
      <c r="T12" s="53"/>
      <c r="U12" s="52"/>
    </row>
    <row r="13" spans="1:21" ht="165" customHeight="1">
      <c r="A13" s="17">
        <v>7</v>
      </c>
      <c r="B13" s="27" t="s">
        <v>26</v>
      </c>
      <c r="C13" s="40" t="s">
        <v>27</v>
      </c>
      <c r="D13" s="28" t="s">
        <v>11</v>
      </c>
      <c r="E13" s="29">
        <v>200</v>
      </c>
      <c r="F13" s="36">
        <v>4200</v>
      </c>
      <c r="G13" s="21">
        <f t="shared" si="0"/>
        <v>840000</v>
      </c>
      <c r="H13" s="22" t="s">
        <v>12</v>
      </c>
      <c r="I13" s="48">
        <v>200</v>
      </c>
      <c r="J13" s="31"/>
      <c r="K13" s="31"/>
      <c r="L13" s="31"/>
      <c r="M13" s="31"/>
      <c r="N13" s="50">
        <v>4180</v>
      </c>
      <c r="O13" s="24">
        <f t="shared" si="3"/>
        <v>836000</v>
      </c>
      <c r="P13" s="58">
        <v>1295</v>
      </c>
      <c r="Q13" s="57">
        <f t="shared" si="4"/>
        <v>259000</v>
      </c>
      <c r="R13" s="54"/>
      <c r="S13" s="52"/>
      <c r="T13" s="54"/>
      <c r="U13" s="52"/>
    </row>
    <row r="14" spans="1:21" ht="409.5" customHeight="1">
      <c r="A14" s="44">
        <v>8</v>
      </c>
      <c r="B14" s="42" t="s">
        <v>28</v>
      </c>
      <c r="C14" s="41" t="s">
        <v>29</v>
      </c>
      <c r="D14" s="35" t="s">
        <v>15</v>
      </c>
      <c r="E14" s="35">
        <v>200</v>
      </c>
      <c r="F14" s="45">
        <v>7890</v>
      </c>
      <c r="G14" s="21">
        <f>E14*F14</f>
        <v>1578000</v>
      </c>
      <c r="H14" s="21" t="s">
        <v>12</v>
      </c>
      <c r="I14" s="46">
        <v>200</v>
      </c>
      <c r="J14" s="43"/>
      <c r="K14" s="43"/>
      <c r="L14" s="43"/>
      <c r="M14" s="31"/>
      <c r="N14" s="50">
        <v>7160</v>
      </c>
      <c r="O14" s="24">
        <f t="shared" si="3"/>
        <v>1432000</v>
      </c>
      <c r="P14" s="46">
        <v>4400</v>
      </c>
      <c r="Q14" s="57">
        <f t="shared" si="4"/>
        <v>880000</v>
      </c>
      <c r="R14" s="55"/>
      <c r="S14" s="52"/>
      <c r="T14" s="55"/>
      <c r="U14" s="52"/>
    </row>
    <row r="15" spans="1:21" ht="15.75">
      <c r="A15" s="31"/>
      <c r="B15" s="32" t="s">
        <v>7</v>
      </c>
      <c r="C15" s="31"/>
      <c r="D15" s="31"/>
      <c r="E15" s="31"/>
      <c r="F15" s="31"/>
      <c r="G15" s="15">
        <f>SUM(G7:G14)</f>
        <v>12098000</v>
      </c>
      <c r="H15" s="31"/>
      <c r="I15" s="31"/>
      <c r="J15" s="31"/>
      <c r="K15" s="31"/>
      <c r="L15" s="31"/>
      <c r="M15" s="31"/>
      <c r="N15" s="31"/>
      <c r="O15" s="31"/>
      <c r="P15" s="31"/>
      <c r="Q15" s="31"/>
      <c r="R15" s="31"/>
      <c r="S15" s="31"/>
      <c r="T15" s="31"/>
      <c r="U15" s="31"/>
    </row>
    <row r="16" spans="1:21">
      <c r="M16" s="13"/>
      <c r="N16" s="13"/>
      <c r="P16" s="13"/>
      <c r="R16" s="13"/>
      <c r="T16" s="13"/>
    </row>
    <row r="19" spans="7:7">
      <c r="G19" s="56"/>
    </row>
  </sheetData>
  <mergeCells count="15">
    <mergeCell ref="R5:S5"/>
    <mergeCell ref="T5:U5"/>
    <mergeCell ref="A5:A6"/>
    <mergeCell ref="B5:B6"/>
    <mergeCell ref="C5:C6"/>
    <mergeCell ref="D5:D6"/>
    <mergeCell ref="E5:E6"/>
    <mergeCell ref="I5:L5"/>
    <mergeCell ref="P5:Q5"/>
    <mergeCell ref="E1:O1"/>
    <mergeCell ref="M10:M11"/>
    <mergeCell ref="M5:O5"/>
    <mergeCell ref="B3:E3"/>
    <mergeCell ref="G5:G6"/>
    <mergeCell ref="H5:H6"/>
  </mergeCells>
  <conditionalFormatting sqref="D10">
    <cfRule type="colorScale" priority="5">
      <colorScale>
        <cfvo type="min" val="0"/>
        <cfvo type="max" val="0"/>
        <color rgb="FF63BE7B"/>
        <color rgb="FFFFEF9C"/>
      </colorScale>
    </cfRule>
  </conditionalFormatting>
  <conditionalFormatting sqref="C10">
    <cfRule type="colorScale" priority="6">
      <colorScale>
        <cfvo type="min" val="0"/>
        <cfvo type="max" val="0"/>
        <color rgb="FF63BE7B"/>
        <color rgb="FFFFEF9C"/>
      </colorScale>
    </cfRule>
  </conditionalFormatting>
  <conditionalFormatting sqref="D10:D14">
    <cfRule type="colorScale" priority="9">
      <colorScale>
        <cfvo type="min" val="0"/>
        <cfvo type="max" val="0"/>
        <color rgb="FF63BE7B"/>
        <color rgb="FFFFEF9C"/>
      </colorScale>
    </cfRule>
  </conditionalFormatting>
  <conditionalFormatting sqref="C10:C14">
    <cfRule type="colorScale" priority="10">
      <colorScale>
        <cfvo type="min" val="0"/>
        <cfvo type="max" val="0"/>
        <color rgb="FF63BE7B"/>
        <color rgb="FFFFEF9C"/>
      </colorScale>
    </cfRule>
  </conditionalFormatting>
  <pageMargins left="0.39370078740157483" right="0.11811023622047245" top="0.15748031496062992" bottom="0.19685039370078741" header="0.19685039370078741" footer="0.19685039370078741"/>
  <pageSetup paperSize="9" scale="55" orientation="landscape"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 1</vt:lpstr>
      <vt:lpstr>'Лист 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user</cp:lastModifiedBy>
  <cp:lastPrinted>2019-12-23T09:29:30Z</cp:lastPrinted>
  <dcterms:created xsi:type="dcterms:W3CDTF">1996-10-08T23:32:33Z</dcterms:created>
  <dcterms:modified xsi:type="dcterms:W3CDTF">2020-02-19T15:24:31Z</dcterms:modified>
</cp:coreProperties>
</file>