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ЭтаКнига" defaultThemeVersion="124226"/>
  <bookViews>
    <workbookView xWindow="0" yWindow="0" windowWidth="19200" windowHeight="9525"/>
  </bookViews>
  <sheets>
    <sheet name="Лист 1" sheetId="20" r:id="rId1"/>
  </sheets>
  <definedNames>
    <definedName name="_xlnm.Print_Area" localSheetId="0">'Лист 1'!$A$1:$O$15</definedName>
  </definedNames>
  <calcPr calcId="124519" refMode="R1C1"/>
</workbook>
</file>

<file path=xl/calcChain.xml><?xml version="1.0" encoding="utf-8"?>
<calcChain xmlns="http://schemas.openxmlformats.org/spreadsheetml/2006/main">
  <c r="U8" i="20"/>
  <c r="U9"/>
  <c r="O11"/>
  <c r="O12"/>
  <c r="O13"/>
  <c r="O14"/>
  <c r="O10"/>
  <c r="U7"/>
  <c r="S8"/>
  <c r="S9"/>
  <c r="S7"/>
  <c r="G14"/>
  <c r="Q11"/>
  <c r="Q13"/>
  <c r="Q14"/>
  <c r="Q10"/>
  <c r="G10"/>
  <c r="G11"/>
  <c r="G12"/>
  <c r="G13"/>
  <c r="G8"/>
  <c r="G9"/>
  <c r="G7"/>
  <c r="G15" l="1"/>
</calcChain>
</file>

<file path=xl/sharedStrings.xml><?xml version="1.0" encoding="utf-8"?>
<sst xmlns="http://schemas.openxmlformats.org/spreadsheetml/2006/main" count="60" uniqueCount="40">
  <si>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</si>
  <si>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</si>
  <si>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</si>
  <si>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</si>
  <si>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</si>
  <si>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</si>
  <si>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Перечень  закупаемых  товаров</t>
  </si>
  <si>
    <t>ИТОГО:</t>
  </si>
  <si>
    <t>Место поставки</t>
  </si>
  <si>
    <t>Цена за единицу, тенге</t>
  </si>
  <si>
    <t>Сумма, тенге</t>
  </si>
  <si>
    <t>шт</t>
  </si>
  <si>
    <t>Мангистауская область город Актау, 26 микрорайон, здание №57</t>
  </si>
  <si>
    <t>Кетгут 5, игла 40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</si>
  <si>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М5, игла 40 мм</t>
  </si>
  <si>
    <t>штука</t>
  </si>
  <si>
    <t>Кетгут 6, игла 40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</si>
  <si>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М6, игла 40 мм</t>
  </si>
  <si>
    <t>Кетгут 7, игла 45 мм, длина нити 75 см.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</si>
  <si>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М7, игла 45 мм</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</si>
  <si>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</si>
  <si>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</si>
  <si>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Игла спинальная "Пенсил" 27G, длина 90 мм, с иглой-интродьюсером 20G.</t>
  </si>
  <si>
    <t>Игла спинальная с интродьюсером, размер 27G. C обтуратором. Тип заточки «карандаш» для обеспечения профилактики пост 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</si>
  <si>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Катетер эпидуральный 18G</t>
  </si>
  <si>
    <t>Эпидуральный катетер: для иглы 18G, материал - полиэфирблокамид,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 типа male. ,Коннектор эпидурального катетера "Luer-Lock" (female), маркирован цветом (желтый) для исключения риска ошибочного введения внутривенных растворов,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t>
  </si>
  <si>
    <t>Игла "Туохи" (эпидуральная), 18G, 80мм</t>
  </si>
  <si>
    <t>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часть.Индивидуальная стерильная упаковка, стерилизация этиленоксидом.</t>
  </si>
  <si>
    <t>Набор для эпидуральной анестезии "Минипак" с фиксатором, 18G</t>
  </si>
  <si>
    <t xml:space="preserve">Набор для проведения эпидуральной анестезии, в состав набора входит: 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
Эпидуральный катетер: для иглы 18G,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Люератипа male.
Шприц «утрата сопротивления» трёхкомпонентный: используемый объем 10 мл; внутренний диаметр цилиндра 15,15 мм; диаметр наконечника поршня 14,99 мм, надпись на шприце, указывающая на использования шприца для техники «утраты сопротивления».
Эпидуральный фильтр: диаметр пор 0,2 мкм, обеспечивает двунаправленную фильтрацию; объем заполнения 0,75 мл; максимальное давление фильтрации 1793 kPa; фильтрующий материал – Полиэфирсульфон, замок Люера, с одной стороны тип male с другой female с возможность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Фиксатор-липучка одновременно обеспечивает уменьшение вероятности перегиба и закрепление эпидурального катетера в месте выхода из спины пациента.Наклейка для фиксации эпидурального катетера прямоугольная 55х64 мм общей максимальной высотой 2.7 мм; изготовлена из биологически инертных вспененных композитных материалов (вспененный сополимер полиэтилен-этиленвинилацетата); адгезивный слой, обращенный к коже, защищен ламинированной бумагой c указанием размера фиксатора 18G; прозрачное центральное окошко диаметром 12 мм; жёсткий тип фиксации-защёлка с каналом катетера , подходящего для иглы 18G.
Коннектор для эпидурального катетера.Тип соединения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 </t>
  </si>
  <si>
    <t xml:space="preserve">        График поставки</t>
  </si>
  <si>
    <t>I</t>
  </si>
  <si>
    <t>II</t>
  </si>
  <si>
    <t>III</t>
  </si>
  <si>
    <t>IV</t>
  </si>
  <si>
    <t xml:space="preserve">ТОО "МакST-фрам" </t>
  </si>
  <si>
    <t xml:space="preserve">«Dariyamedica «Дарья медика» </t>
  </si>
  <si>
    <t>ТОО "Казфармсервис Плюс"</t>
  </si>
  <si>
    <t>ТОО "Dana Estrella"</t>
  </si>
  <si>
    <t>Приложение к протоколу итогов от 19 февраля 2020 года</t>
  </si>
</sst>
</file>

<file path=xl/styles.xml><?xml version="1.0" encoding="utf-8"?>
<styleSheet xmlns="http://schemas.openxmlformats.org/spreadsheetml/2006/main">
  <numFmts count="1">
    <numFmt numFmtId="43" formatCode="_-* #,##0.00\ _₽_-;\-* #,##0.00\ _₽_-;_-* &quot;-&quot;??\ _₽_-;_-@_-"/>
  </numFmts>
  <fonts count="18">
    <font>
      <sz val="10"/>
      <name val="Arial"/>
    </font>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sz val="14"/>
      <name val="Times New Roman"/>
      <family val="1"/>
      <charset val="204"/>
    </font>
    <font>
      <sz val="10"/>
      <name val="Arial"/>
    </font>
    <font>
      <sz val="11"/>
      <color theme="0"/>
      <name val="Calibri"/>
      <family val="2"/>
      <charset val="204"/>
      <scheme val="minor"/>
    </font>
    <font>
      <b/>
      <sz val="12"/>
      <color theme="1"/>
      <name val="Times New Roman"/>
      <family val="1"/>
      <charset val="204"/>
    </font>
    <font>
      <sz val="12"/>
      <name val="Arial"/>
      <family val="2"/>
      <charset val="204"/>
    </font>
    <font>
      <sz val="12"/>
      <name val="Times New Roman"/>
      <family val="1"/>
      <charset val="204"/>
    </font>
    <font>
      <sz val="12"/>
      <color theme="1"/>
      <name val="Times New Roman"/>
      <family val="1"/>
      <charset val="204"/>
    </font>
    <font>
      <sz val="12"/>
      <color theme="0"/>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alignment horizontal="center"/>
    </xf>
    <xf numFmtId="0" fontId="5" fillId="0" borderId="0"/>
    <xf numFmtId="0" fontId="6" fillId="0" borderId="0"/>
    <xf numFmtId="0" fontId="1" fillId="0" borderId="0"/>
    <xf numFmtId="0" fontId="5" fillId="0" borderId="0"/>
    <xf numFmtId="0" fontId="7" fillId="0" borderId="0"/>
    <xf numFmtId="43" fontId="9" fillId="0" borderId="0" applyFont="0" applyFill="0" applyBorder="0" applyAlignment="0" applyProtection="0"/>
  </cellStyleXfs>
  <cellXfs count="71">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8" fillId="0" borderId="5" xfId="0" applyFont="1" applyFill="1" applyBorder="1" applyAlignment="1">
      <alignment wrapText="1"/>
    </xf>
    <xf numFmtId="0" fontId="8" fillId="0" borderId="5" xfId="0" applyFont="1" applyFill="1" applyBorder="1" applyAlignment="1"/>
    <xf numFmtId="0" fontId="8" fillId="0" borderId="0" xfId="0" applyFont="1" applyFill="1" applyBorder="1" applyAlignment="1">
      <alignment wrapText="1"/>
    </xf>
    <xf numFmtId="0" fontId="8" fillId="0" borderId="0" xfId="0" applyFont="1" applyFill="1" applyBorder="1" applyAlignment="1"/>
    <xf numFmtId="0" fontId="4" fillId="0" borderId="0" xfId="0" applyFont="1" applyFill="1" applyBorder="1" applyAlignment="1">
      <alignment wrapText="1"/>
    </xf>
    <xf numFmtId="43" fontId="2" fillId="0" borderId="0" xfId="0" applyNumberFormat="1" applyFont="1" applyFill="1" applyAlignment="1"/>
    <xf numFmtId="0" fontId="4" fillId="0" borderId="0" xfId="0" applyFont="1" applyFill="1" applyBorder="1" applyAlignment="1">
      <alignment horizontal="center" wrapText="1"/>
    </xf>
    <xf numFmtId="2"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3" fillId="2" borderId="1" xfId="0" applyFont="1" applyFill="1" applyBorder="1" applyAlignment="1">
      <alignment vertical="center" wrapText="1"/>
    </xf>
    <xf numFmtId="0" fontId="14" fillId="0" borderId="8" xfId="0" applyFont="1" applyBorder="1" applyAlignment="1">
      <alignment horizontal="center" vertical="center"/>
    </xf>
    <xf numFmtId="0" fontId="14" fillId="0" borderId="1" xfId="0" applyFont="1" applyBorder="1" applyAlignment="1">
      <alignment horizontal="center" vertical="center"/>
    </xf>
    <xf numFmtId="2" fontId="13"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43" fontId="15" fillId="0" borderId="1" xfId="6" applyFont="1" applyBorder="1" applyAlignment="1">
      <alignment horizontal="center" vertical="center"/>
    </xf>
    <xf numFmtId="43" fontId="14" fillId="0" borderId="1" xfId="6" applyFont="1" applyBorder="1" applyAlignment="1">
      <alignment horizontal="center" vertical="center"/>
    </xf>
    <xf numFmtId="0" fontId="15" fillId="0" borderId="1" xfId="0" applyFont="1" applyFill="1" applyBorder="1" applyAlignment="1"/>
    <xf numFmtId="0" fontId="15" fillId="0" borderId="0" xfId="0" applyFont="1" applyFill="1" applyAlignment="1"/>
    <xf numFmtId="0" fontId="13" fillId="0" borderId="1" xfId="0" applyFont="1" applyBorder="1" applyAlignment="1">
      <alignment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43" fontId="3" fillId="0" borderId="1" xfId="6" applyFont="1" applyFill="1" applyBorder="1" applyAlignment="1">
      <alignment horizontal="center" vertical="center"/>
    </xf>
    <xf numFmtId="0" fontId="13" fillId="0" borderId="1" xfId="0" applyFont="1" applyFill="1" applyBorder="1" applyAlignment="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3" fillId="0" borderId="2" xfId="0" applyFont="1" applyBorder="1" applyAlignment="1">
      <alignment horizontal="center" vertical="center"/>
    </xf>
    <xf numFmtId="0" fontId="10" fillId="0" borderId="0" xfId="0" applyFont="1" applyBorder="1" applyAlignment="1">
      <alignment horizontal="center" vertical="center"/>
    </xf>
    <xf numFmtId="0" fontId="3" fillId="0" borderId="3"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0" borderId="1" xfId="0" applyNumberFormat="1" applyFont="1" applyBorder="1" applyAlignment="1">
      <alignment vertical="center" wrapText="1"/>
    </xf>
    <xf numFmtId="0" fontId="16" fillId="0" borderId="2" xfId="0" applyFont="1" applyBorder="1" applyAlignment="1">
      <alignment vertical="center" wrapText="1"/>
    </xf>
    <xf numFmtId="0" fontId="13" fillId="0" borderId="2" xfId="0" applyFont="1" applyBorder="1" applyAlignment="1">
      <alignment vertical="center" wrapText="1"/>
    </xf>
    <xf numFmtId="0" fontId="13" fillId="0" borderId="2" xfId="0" applyFont="1" applyFill="1" applyBorder="1" applyAlignment="1"/>
    <xf numFmtId="0" fontId="3" fillId="0" borderId="7" xfId="0" applyFont="1" applyFill="1" applyBorder="1" applyAlignment="1">
      <alignment horizontal="center" vertical="center"/>
    </xf>
    <xf numFmtId="0" fontId="10" fillId="0" borderId="11" xfId="0" applyFont="1" applyBorder="1" applyAlignment="1">
      <alignment horizontal="center" vertical="center"/>
    </xf>
    <xf numFmtId="0" fontId="13" fillId="0" borderId="2" xfId="0" applyFont="1" applyFill="1" applyBorder="1" applyAlignment="1">
      <alignment horizontal="center" vertical="center"/>
    </xf>
    <xf numFmtId="1" fontId="13" fillId="0" borderId="1"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43" fontId="13" fillId="0" borderId="1" xfId="6" applyNumberFormat="1" applyFont="1" applyBorder="1" applyAlignment="1">
      <alignment horizontal="center" vertical="center"/>
    </xf>
    <xf numFmtId="43" fontId="13" fillId="0" borderId="1" xfId="6" applyFont="1" applyFill="1" applyBorder="1" applyAlignment="1">
      <alignment horizontal="center" vertical="center"/>
    </xf>
    <xf numFmtId="43" fontId="17" fillId="0" borderId="1" xfId="6" applyNumberFormat="1" applyFont="1" applyBorder="1" applyAlignment="1">
      <alignment horizontal="center" vertical="center"/>
    </xf>
    <xf numFmtId="43" fontId="17" fillId="0" borderId="1" xfId="6" applyFont="1" applyBorder="1" applyAlignment="1">
      <alignment horizontal="center" vertical="center"/>
    </xf>
    <xf numFmtId="43" fontId="17" fillId="0" borderId="1" xfId="6"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2" fontId="2" fillId="0" borderId="0" xfId="0" applyNumberFormat="1" applyFont="1" applyFill="1" applyAlignment="1"/>
    <xf numFmtId="43" fontId="13" fillId="0" borderId="1" xfId="6" applyFont="1" applyBorder="1" applyAlignment="1">
      <alignment horizontal="center" vertical="center"/>
    </xf>
    <xf numFmtId="0" fontId="13" fillId="0" borderId="1" xfId="0" applyFont="1" applyFill="1" applyBorder="1" applyAlignment="1">
      <alignment horizontal="center" vertical="center"/>
    </xf>
    <xf numFmtId="0" fontId="4" fillId="0" borderId="0" xfId="0" applyFont="1" applyFill="1" applyBorder="1" applyAlignment="1">
      <alignment horizontal="center"/>
    </xf>
    <xf numFmtId="43" fontId="15" fillId="0" borderId="1" xfId="6" applyFont="1" applyBorder="1" applyAlignment="1">
      <alignment horizontal="center" vertic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1" fillId="0" borderId="8" xfId="0" applyFont="1" applyFill="1" applyBorder="1" applyAlignment="1">
      <alignment horizontal="center"/>
    </xf>
    <xf numFmtId="0" fontId="4" fillId="0" borderId="0"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Border="1" applyAlignment="1">
      <alignment wrapText="1"/>
    </xf>
    <xf numFmtId="0" fontId="3" fillId="0" borderId="1" xfId="0" applyFont="1" applyFill="1" applyBorder="1" applyAlignment="1">
      <alignment horizontal="center"/>
    </xf>
    <xf numFmtId="0" fontId="3" fillId="0" borderId="1" xfId="0" applyFont="1" applyFill="1" applyBorder="1" applyAlignment="1">
      <alignment horizontal="center" vertical="center"/>
    </xf>
  </cellXfs>
  <cellStyles count="7">
    <cellStyle name="Обычный" xfId="0" builtinId="0"/>
    <cellStyle name="Обычный 3" xfId="1"/>
    <cellStyle name="Обычный 4" xfId="4"/>
    <cellStyle name="Обычный 5" xfId="5"/>
    <cellStyle name="Обычный 6" xfId="3"/>
    <cellStyle name="Обычный 7" xfId="2"/>
    <cellStyle name="Финансовый" xfId="6"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9"/>
  <sheetViews>
    <sheetView tabSelected="1" zoomScale="80" zoomScaleNormal="80" zoomScaleSheetLayoutView="75" workbookViewId="0">
      <selection activeCell="E1" sqref="E1:O1"/>
    </sheetView>
  </sheetViews>
  <sheetFormatPr defaultRowHeight="12.75"/>
  <cols>
    <col min="1" max="1" width="5.7109375" style="1" customWidth="1"/>
    <col min="2" max="2" width="25.28515625" style="2" customWidth="1"/>
    <col min="3" max="3" width="70.7109375" style="2" customWidth="1"/>
    <col min="4" max="4" width="12.140625" style="1" customWidth="1"/>
    <col min="5" max="5" width="11.28515625" style="1" customWidth="1"/>
    <col min="6" max="6" width="11.28515625" style="1" hidden="1" customWidth="1"/>
    <col min="7" max="7" width="15.42578125" style="1" customWidth="1"/>
    <col min="8" max="8" width="17.85546875" style="1" customWidth="1"/>
    <col min="9" max="12" width="6.42578125" style="1" customWidth="1"/>
    <col min="13" max="13" width="19.42578125" style="1" hidden="1" customWidth="1"/>
    <col min="14" max="14" width="16.42578125" style="1" customWidth="1"/>
    <col min="15" max="15" width="18.140625" style="1" customWidth="1"/>
    <col min="16" max="16" width="16.42578125" style="1" customWidth="1"/>
    <col min="17" max="17" width="19.42578125" style="1" customWidth="1"/>
    <col min="18" max="18" width="16.42578125" style="1" customWidth="1"/>
    <col min="19" max="19" width="19.42578125" style="1" customWidth="1"/>
    <col min="20" max="20" width="16.42578125" style="1" customWidth="1"/>
    <col min="21" max="21" width="21.85546875" style="1" customWidth="1"/>
    <col min="22" max="16384" width="9.140625" style="1"/>
  </cols>
  <sheetData>
    <row r="1" spans="1:21" ht="18.75">
      <c r="A1" s="6"/>
      <c r="B1" s="8"/>
      <c r="C1" s="8"/>
      <c r="D1" s="9"/>
      <c r="E1" s="59" t="s">
        <v>39</v>
      </c>
      <c r="F1" s="59"/>
      <c r="G1" s="59"/>
      <c r="H1" s="59"/>
      <c r="I1" s="59"/>
      <c r="J1" s="59"/>
      <c r="K1" s="59"/>
      <c r="L1" s="59"/>
      <c r="M1" s="59"/>
      <c r="N1" s="59"/>
      <c r="O1" s="59"/>
    </row>
    <row r="2" spans="1:21" ht="18.75">
      <c r="A2" s="7"/>
      <c r="B2" s="10"/>
      <c r="C2" s="10"/>
      <c r="D2" s="11"/>
      <c r="E2" s="11"/>
      <c r="F2" s="11"/>
      <c r="G2" s="11"/>
      <c r="H2" s="11"/>
      <c r="I2" s="11"/>
      <c r="J2" s="11"/>
      <c r="K2" s="11"/>
      <c r="L2" s="11"/>
      <c r="M2" s="11"/>
      <c r="N2" s="11"/>
      <c r="O2" s="11"/>
      <c r="P2" s="11"/>
      <c r="Q2" s="11"/>
      <c r="R2" s="11"/>
      <c r="S2" s="11"/>
      <c r="T2" s="11"/>
      <c r="U2" s="11"/>
    </row>
    <row r="3" spans="1:21" ht="18.75">
      <c r="A3" s="7"/>
      <c r="B3" s="64" t="s">
        <v>6</v>
      </c>
      <c r="C3" s="64"/>
      <c r="D3" s="64"/>
      <c r="E3" s="64"/>
      <c r="F3" s="14"/>
      <c r="G3" s="12"/>
      <c r="H3" s="12"/>
      <c r="I3" s="12"/>
      <c r="J3" s="12"/>
      <c r="K3" s="12"/>
      <c r="L3" s="12"/>
      <c r="M3" s="12"/>
      <c r="N3" s="12"/>
      <c r="O3" s="12"/>
      <c r="P3" s="12"/>
      <c r="Q3" s="12"/>
      <c r="R3" s="12"/>
      <c r="S3" s="12"/>
      <c r="T3" s="12"/>
      <c r="U3" s="12"/>
    </row>
    <row r="4" spans="1:21" ht="15.75">
      <c r="A4" s="7"/>
      <c r="B4" s="4"/>
      <c r="C4" s="4"/>
      <c r="D4" s="5"/>
      <c r="E4" s="3"/>
      <c r="F4" s="3"/>
      <c r="G4" s="3"/>
      <c r="H4" s="3"/>
      <c r="I4" s="3"/>
      <c r="J4" s="3"/>
      <c r="K4" s="3"/>
      <c r="L4" s="3"/>
      <c r="M4" s="3"/>
      <c r="N4" s="3"/>
      <c r="O4" s="3"/>
      <c r="P4" s="3"/>
      <c r="Q4" s="3"/>
      <c r="R4" s="3"/>
      <c r="S4" s="3"/>
      <c r="T4" s="3"/>
      <c r="U4" s="3"/>
    </row>
    <row r="5" spans="1:21" ht="15.75" customHeight="1">
      <c r="A5" s="65" t="s">
        <v>0</v>
      </c>
      <c r="B5" s="65" t="s">
        <v>4</v>
      </c>
      <c r="C5" s="65" t="s">
        <v>5</v>
      </c>
      <c r="D5" s="65" t="s">
        <v>2</v>
      </c>
      <c r="E5" s="65" t="s">
        <v>1</v>
      </c>
      <c r="F5" s="33"/>
      <c r="G5" s="65" t="s">
        <v>3</v>
      </c>
      <c r="H5" s="67" t="s">
        <v>8</v>
      </c>
      <c r="I5" s="70" t="s">
        <v>30</v>
      </c>
      <c r="J5" s="70"/>
      <c r="K5" s="70"/>
      <c r="L5" s="70"/>
      <c r="M5" s="61" t="s">
        <v>35</v>
      </c>
      <c r="N5" s="62"/>
      <c r="O5" s="63"/>
      <c r="P5" s="69" t="s">
        <v>36</v>
      </c>
      <c r="Q5" s="69"/>
      <c r="R5" s="69" t="s">
        <v>37</v>
      </c>
      <c r="S5" s="69"/>
      <c r="T5" s="69" t="s">
        <v>38</v>
      </c>
      <c r="U5" s="69"/>
    </row>
    <row r="6" spans="1:21" ht="69" customHeight="1">
      <c r="A6" s="66"/>
      <c r="B6" s="66"/>
      <c r="C6" s="66"/>
      <c r="D6" s="66"/>
      <c r="E6" s="66"/>
      <c r="F6" s="34"/>
      <c r="G6" s="66"/>
      <c r="H6" s="68"/>
      <c r="I6" s="37" t="s">
        <v>31</v>
      </c>
      <c r="J6" s="37" t="s">
        <v>32</v>
      </c>
      <c r="K6" s="37" t="s">
        <v>33</v>
      </c>
      <c r="L6" s="37" t="s">
        <v>34</v>
      </c>
      <c r="M6" s="16" t="s">
        <v>9</v>
      </c>
      <c r="N6" s="16" t="s">
        <v>9</v>
      </c>
      <c r="O6" s="16" t="s">
        <v>10</v>
      </c>
      <c r="P6" s="16" t="s">
        <v>9</v>
      </c>
      <c r="Q6" s="16" t="s">
        <v>10</v>
      </c>
      <c r="R6" s="16" t="s">
        <v>9</v>
      </c>
      <c r="S6" s="16" t="s">
        <v>10</v>
      </c>
      <c r="T6" s="16" t="s">
        <v>9</v>
      </c>
      <c r="U6" s="16" t="s">
        <v>10</v>
      </c>
    </row>
    <row r="7" spans="1:21" ht="91.5" customHeight="1">
      <c r="A7" s="17">
        <v>1</v>
      </c>
      <c r="B7" s="18" t="s">
        <v>13</v>
      </c>
      <c r="C7" s="38" t="s">
        <v>14</v>
      </c>
      <c r="D7" s="19" t="s">
        <v>15</v>
      </c>
      <c r="E7" s="20">
        <v>2500</v>
      </c>
      <c r="F7" s="36">
        <v>700</v>
      </c>
      <c r="G7" s="21">
        <f>E7*F7</f>
        <v>1750000</v>
      </c>
      <c r="H7" s="22" t="s">
        <v>12</v>
      </c>
      <c r="I7" s="47">
        <v>2500</v>
      </c>
      <c r="J7" s="22"/>
      <c r="K7" s="22"/>
      <c r="L7" s="22"/>
      <c r="M7" s="23"/>
      <c r="N7" s="24"/>
      <c r="O7" s="24"/>
      <c r="P7" s="24"/>
      <c r="Q7" s="24"/>
      <c r="R7" s="24">
        <v>619</v>
      </c>
      <c r="S7" s="24">
        <f>R7*E7</f>
        <v>1547500</v>
      </c>
      <c r="T7" s="24">
        <v>612</v>
      </c>
      <c r="U7" s="24">
        <f>E7*T7</f>
        <v>1530000</v>
      </c>
    </row>
    <row r="8" spans="1:21" ht="93.75" customHeight="1">
      <c r="A8" s="17">
        <v>2</v>
      </c>
      <c r="B8" s="18" t="s">
        <v>16</v>
      </c>
      <c r="C8" s="39" t="s">
        <v>17</v>
      </c>
      <c r="D8" s="19" t="s">
        <v>15</v>
      </c>
      <c r="E8" s="20">
        <v>2500</v>
      </c>
      <c r="F8" s="36">
        <v>700</v>
      </c>
      <c r="G8" s="21">
        <f t="shared" ref="G8:G13" si="0">E8*F8</f>
        <v>1750000</v>
      </c>
      <c r="H8" s="22" t="s">
        <v>12</v>
      </c>
      <c r="I8" s="47">
        <v>2500</v>
      </c>
      <c r="J8" s="22"/>
      <c r="K8" s="22"/>
      <c r="L8" s="22"/>
      <c r="M8" s="25">
        <v>865900</v>
      </c>
      <c r="N8" s="24"/>
      <c r="O8" s="24"/>
      <c r="P8" s="24"/>
      <c r="Q8" s="24"/>
      <c r="R8" s="24">
        <v>619</v>
      </c>
      <c r="S8" s="24">
        <f t="shared" ref="S8:S9" si="1">R8*E8</f>
        <v>1547500</v>
      </c>
      <c r="T8" s="24">
        <v>612</v>
      </c>
      <c r="U8" s="24">
        <f t="shared" ref="U8:U9" si="2">E8*T8</f>
        <v>1530000</v>
      </c>
    </row>
    <row r="9" spans="1:21" ht="91.5" customHeight="1">
      <c r="A9" s="17">
        <v>3</v>
      </c>
      <c r="B9" s="18" t="s">
        <v>18</v>
      </c>
      <c r="C9" s="39" t="s">
        <v>19</v>
      </c>
      <c r="D9" s="19" t="s">
        <v>15</v>
      </c>
      <c r="E9" s="20">
        <v>1000</v>
      </c>
      <c r="F9" s="36">
        <v>700</v>
      </c>
      <c r="G9" s="21">
        <f t="shared" si="0"/>
        <v>700000</v>
      </c>
      <c r="H9" s="22" t="s">
        <v>12</v>
      </c>
      <c r="I9" s="48">
        <v>1000</v>
      </c>
      <c r="J9" s="22"/>
      <c r="K9" s="22"/>
      <c r="L9" s="22"/>
      <c r="M9" s="26">
        <v>990000</v>
      </c>
      <c r="N9" s="24"/>
      <c r="O9" s="24"/>
      <c r="P9" s="24"/>
      <c r="Q9" s="24"/>
      <c r="R9" s="24">
        <v>619</v>
      </c>
      <c r="S9" s="24">
        <f t="shared" si="1"/>
        <v>619000</v>
      </c>
      <c r="T9" s="24">
        <v>612</v>
      </c>
      <c r="U9" s="24">
        <f t="shared" si="2"/>
        <v>612000</v>
      </c>
    </row>
    <row r="10" spans="1:21" ht="315.75" customHeight="1">
      <c r="A10" s="17">
        <v>4</v>
      </c>
      <c r="B10" s="27" t="s">
        <v>20</v>
      </c>
      <c r="C10" s="39" t="s">
        <v>21</v>
      </c>
      <c r="D10" s="28" t="s">
        <v>15</v>
      </c>
      <c r="E10" s="29">
        <v>400</v>
      </c>
      <c r="F10" s="36">
        <v>4900</v>
      </c>
      <c r="G10" s="21">
        <f t="shared" si="0"/>
        <v>1960000</v>
      </c>
      <c r="H10" s="22" t="s">
        <v>12</v>
      </c>
      <c r="I10" s="48">
        <v>400</v>
      </c>
      <c r="J10" s="22"/>
      <c r="K10" s="22"/>
      <c r="L10" s="22"/>
      <c r="M10" s="60"/>
      <c r="N10" s="49">
        <v>4800</v>
      </c>
      <c r="O10" s="24">
        <f>E10*N10</f>
        <v>1920000</v>
      </c>
      <c r="P10" s="49">
        <v>2616</v>
      </c>
      <c r="Q10" s="57">
        <f>E10*P10</f>
        <v>1046400</v>
      </c>
      <c r="R10" s="51"/>
      <c r="S10" s="52"/>
      <c r="T10" s="51"/>
      <c r="U10" s="52"/>
    </row>
    <row r="11" spans="1:21" ht="320.25" customHeight="1">
      <c r="A11" s="17">
        <v>5</v>
      </c>
      <c r="B11" s="27" t="s">
        <v>22</v>
      </c>
      <c r="C11" s="39" t="s">
        <v>23</v>
      </c>
      <c r="D11" s="28" t="s">
        <v>15</v>
      </c>
      <c r="E11" s="29">
        <v>600</v>
      </c>
      <c r="F11" s="36">
        <v>4900</v>
      </c>
      <c r="G11" s="21">
        <f t="shared" si="0"/>
        <v>2940000</v>
      </c>
      <c r="H11" s="22" t="s">
        <v>12</v>
      </c>
      <c r="I11" s="48">
        <v>600</v>
      </c>
      <c r="J11" s="22"/>
      <c r="K11" s="22"/>
      <c r="L11" s="22"/>
      <c r="M11" s="60"/>
      <c r="N11" s="49">
        <v>4800</v>
      </c>
      <c r="O11" s="24">
        <f t="shared" ref="O11:O14" si="3">E11*N11</f>
        <v>2880000</v>
      </c>
      <c r="P11" s="49">
        <v>2616</v>
      </c>
      <c r="Q11" s="57">
        <f t="shared" ref="Q11:Q14" si="4">E11*P11</f>
        <v>1569600</v>
      </c>
      <c r="R11" s="51"/>
      <c r="S11" s="52"/>
      <c r="T11" s="51"/>
      <c r="U11" s="52"/>
    </row>
    <row r="12" spans="1:21" ht="263.25" customHeight="1">
      <c r="A12" s="17">
        <v>6</v>
      </c>
      <c r="B12" s="27" t="s">
        <v>24</v>
      </c>
      <c r="C12" s="40" t="s">
        <v>25</v>
      </c>
      <c r="D12" s="28" t="s">
        <v>11</v>
      </c>
      <c r="E12" s="29">
        <v>200</v>
      </c>
      <c r="F12" s="36">
        <v>2900</v>
      </c>
      <c r="G12" s="21">
        <f t="shared" si="0"/>
        <v>580000</v>
      </c>
      <c r="H12" s="22" t="s">
        <v>12</v>
      </c>
      <c r="I12" s="48">
        <v>200</v>
      </c>
      <c r="J12" s="30"/>
      <c r="K12" s="30"/>
      <c r="L12" s="30"/>
      <c r="M12" s="30"/>
      <c r="N12" s="50">
        <v>2890</v>
      </c>
      <c r="O12" s="24">
        <f t="shared" si="3"/>
        <v>578000</v>
      </c>
      <c r="P12" s="50"/>
      <c r="Q12" s="57"/>
      <c r="R12" s="53"/>
      <c r="S12" s="52"/>
      <c r="T12" s="53"/>
      <c r="U12" s="52"/>
    </row>
    <row r="13" spans="1:21" ht="165" customHeight="1">
      <c r="A13" s="17">
        <v>7</v>
      </c>
      <c r="B13" s="27" t="s">
        <v>26</v>
      </c>
      <c r="C13" s="40" t="s">
        <v>27</v>
      </c>
      <c r="D13" s="28" t="s">
        <v>11</v>
      </c>
      <c r="E13" s="29">
        <v>200</v>
      </c>
      <c r="F13" s="36">
        <v>4200</v>
      </c>
      <c r="G13" s="21">
        <f t="shared" si="0"/>
        <v>840000</v>
      </c>
      <c r="H13" s="22" t="s">
        <v>12</v>
      </c>
      <c r="I13" s="48">
        <v>200</v>
      </c>
      <c r="J13" s="31"/>
      <c r="K13" s="31"/>
      <c r="L13" s="31"/>
      <c r="M13" s="31"/>
      <c r="N13" s="50">
        <v>4180</v>
      </c>
      <c r="O13" s="24">
        <f t="shared" si="3"/>
        <v>836000</v>
      </c>
      <c r="P13" s="58">
        <v>1295</v>
      </c>
      <c r="Q13" s="57">
        <f t="shared" si="4"/>
        <v>259000</v>
      </c>
      <c r="R13" s="54"/>
      <c r="S13" s="52"/>
      <c r="T13" s="54"/>
      <c r="U13" s="52"/>
    </row>
    <row r="14" spans="1:21" ht="409.5" customHeight="1">
      <c r="A14" s="44">
        <v>8</v>
      </c>
      <c r="B14" s="42" t="s">
        <v>28</v>
      </c>
      <c r="C14" s="41" t="s">
        <v>29</v>
      </c>
      <c r="D14" s="35" t="s">
        <v>15</v>
      </c>
      <c r="E14" s="35">
        <v>200</v>
      </c>
      <c r="F14" s="45">
        <v>7890</v>
      </c>
      <c r="G14" s="21">
        <f>E14*F14</f>
        <v>1578000</v>
      </c>
      <c r="H14" s="21" t="s">
        <v>12</v>
      </c>
      <c r="I14" s="46">
        <v>200</v>
      </c>
      <c r="J14" s="43"/>
      <c r="K14" s="43"/>
      <c r="L14" s="43"/>
      <c r="M14" s="31"/>
      <c r="N14" s="50">
        <v>7160</v>
      </c>
      <c r="O14" s="24">
        <f t="shared" si="3"/>
        <v>1432000</v>
      </c>
      <c r="P14" s="46">
        <v>4400</v>
      </c>
      <c r="Q14" s="57">
        <f t="shared" si="4"/>
        <v>880000</v>
      </c>
      <c r="R14" s="55"/>
      <c r="S14" s="52"/>
      <c r="T14" s="55"/>
      <c r="U14" s="52"/>
    </row>
    <row r="15" spans="1:21" ht="15.75">
      <c r="A15" s="31"/>
      <c r="B15" s="32" t="s">
        <v>7</v>
      </c>
      <c r="C15" s="31"/>
      <c r="D15" s="31"/>
      <c r="E15" s="31"/>
      <c r="F15" s="31"/>
      <c r="G15" s="15">
        <f>SUM(G7:G14)</f>
        <v>12098000</v>
      </c>
      <c r="H15" s="31"/>
      <c r="I15" s="31"/>
      <c r="J15" s="31"/>
      <c r="K15" s="31"/>
      <c r="L15" s="31"/>
      <c r="M15" s="31"/>
      <c r="N15" s="31"/>
      <c r="O15" s="31"/>
      <c r="P15" s="31"/>
      <c r="Q15" s="31"/>
      <c r="R15" s="31"/>
      <c r="S15" s="31"/>
      <c r="T15" s="31"/>
      <c r="U15" s="31"/>
    </row>
    <row r="16" spans="1:21">
      <c r="M16" s="13"/>
      <c r="N16" s="13"/>
      <c r="P16" s="13"/>
      <c r="R16" s="13"/>
      <c r="T16" s="13"/>
    </row>
    <row r="19" spans="7:7">
      <c r="G19" s="56"/>
    </row>
  </sheetData>
  <mergeCells count="15">
    <mergeCell ref="R5:S5"/>
    <mergeCell ref="T5:U5"/>
    <mergeCell ref="A5:A6"/>
    <mergeCell ref="B5:B6"/>
    <mergeCell ref="C5:C6"/>
    <mergeCell ref="D5:D6"/>
    <mergeCell ref="E5:E6"/>
    <mergeCell ref="I5:L5"/>
    <mergeCell ref="P5:Q5"/>
    <mergeCell ref="E1:O1"/>
    <mergeCell ref="M10:M11"/>
    <mergeCell ref="M5:O5"/>
    <mergeCell ref="B3:E3"/>
    <mergeCell ref="G5:G6"/>
    <mergeCell ref="H5:H6"/>
  </mergeCells>
  <conditionalFormatting sqref="D10">
    <cfRule type="colorScale" priority="5">
      <colorScale>
        <cfvo type="min" val="0"/>
        <cfvo type="max" val="0"/>
        <color rgb="FF63BE7B"/>
        <color rgb="FFFFEF9C"/>
      </colorScale>
    </cfRule>
  </conditionalFormatting>
  <conditionalFormatting sqref="C10">
    <cfRule type="colorScale" priority="6">
      <colorScale>
        <cfvo type="min" val="0"/>
        <cfvo type="max" val="0"/>
        <color rgb="FF63BE7B"/>
        <color rgb="FFFFEF9C"/>
      </colorScale>
    </cfRule>
  </conditionalFormatting>
  <conditionalFormatting sqref="D10:D14">
    <cfRule type="colorScale" priority="9">
      <colorScale>
        <cfvo type="min" val="0"/>
        <cfvo type="max" val="0"/>
        <color rgb="FF63BE7B"/>
        <color rgb="FFFFEF9C"/>
      </colorScale>
    </cfRule>
  </conditionalFormatting>
  <conditionalFormatting sqref="C10:C14">
    <cfRule type="colorScale" priority="10">
      <colorScale>
        <cfvo type="min" val="0"/>
        <cfvo type="max" val="0"/>
        <color rgb="FF63BE7B"/>
        <color rgb="FFFFEF9C"/>
      </colorScale>
    </cfRule>
  </conditionalFormatting>
  <pageMargins left="0.39370078740157483" right="0.11811023622047245" top="0.15748031496062992" bottom="0.19685039370078741" header="0.19685039370078741" footer="0.19685039370078741"/>
  <pageSetup paperSize="9" scale="5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2019-12-23T09:29:30Z</cp:lastPrinted>
  <dcterms:created xsi:type="dcterms:W3CDTF">1996-10-08T23:32:33Z</dcterms:created>
  <dcterms:modified xsi:type="dcterms:W3CDTF">2020-02-19T15:24:31Z</dcterms:modified>
</cp:coreProperties>
</file>