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ЭтаКнига" defaultThemeVersion="124226"/>
  <bookViews>
    <workbookView xWindow="0" yWindow="0" windowWidth="19200" windowHeight="9525"/>
  </bookViews>
  <sheets>
    <sheet name="Лист 1" sheetId="20" r:id="rId1"/>
  </sheets>
  <definedNames>
    <definedName name="_xlnm.Print_Area" localSheetId="0">'Лист 1'!$A$1:$G$18</definedName>
  </definedNames>
  <calcPr calcId="125725"/>
</workbook>
</file>

<file path=xl/calcChain.xml><?xml version="1.0" encoding="utf-8"?>
<calcChain xmlns="http://schemas.openxmlformats.org/spreadsheetml/2006/main">
  <c r="F6" i="20"/>
  <c r="F7"/>
  <c r="F8"/>
  <c r="F9"/>
  <c r="F10"/>
  <c r="F11"/>
  <c r="F12"/>
  <c r="F13"/>
  <c r="F14"/>
  <c r="F15"/>
  <c r="F16"/>
  <c r="F17" l="1"/>
</calcChain>
</file>

<file path=xl/sharedStrings.xml><?xml version="1.0" encoding="utf-8"?>
<sst xmlns="http://schemas.openxmlformats.org/spreadsheetml/2006/main" count="67" uniqueCount="37">
  <si>
    <t>№ лота</t>
  </si>
  <si>
    <t>Количество</t>
  </si>
  <si>
    <t>Ед. измерения</t>
  </si>
  <si>
    <t>Сумма, выделенная для закупки,  тенге</t>
  </si>
  <si>
    <t xml:space="preserve">Наименование товаров </t>
  </si>
  <si>
    <t>Технические и качественные характеристики закупаемых товаров</t>
  </si>
  <si>
    <t>Приложение 2 к тендерной документации</t>
  </si>
  <si>
    <t xml:space="preserve">
    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5) срок годности лекарственных средств, изделий медицинского назначения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не менее четырнадцати месяцев от указанного срока годности на упаковке (при сроке годности два года и более);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7)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
      11) наличие зарегистрированных цен лекарственных средств, изделий медицинского назначения, за исключением орфанных лекарственных средств.</t>
  </si>
  <si>
    <t>Перечень  закупаемых  товаров</t>
  </si>
  <si>
    <t>ИТОГО:</t>
  </si>
  <si>
    <t>штука</t>
  </si>
  <si>
    <t>Игла спинальная "Пенсил" 26G, длина 90 мм, с иглой-интродьюсером 20G</t>
  </si>
  <si>
    <t>Игла спинальная с интродьюсером, размер 26G. С обтуратором. Тип заточки «карандаш» для обеспечения профилактики постпункционных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0.31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38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0.32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 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</si>
  <si>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Игла спинальная "Пенсил" 27G, длина 90 мм, с иглой-интродьюсером 20G.</t>
  </si>
  <si>
    <t>Игла спинальная с интродьюсером, размер 27G. C обтуратором. Тип заточки «карандаш» для обеспечения профилактики пост 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0.28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22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0.30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</si>
  <si>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Катетер эпидуральный 18G</t>
  </si>
  <si>
    <t>Игла "Туохи" (эпидуральная), 18G, 80мм</t>
  </si>
  <si>
    <t>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часть.Индивидуальная стерильная упаковка, стерилизация этиленоксидом.</t>
  </si>
  <si>
    <t>Эпидуральный катетер: для иглы 18G, материал - полиэфирблокамид,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0.19мл.Наклейка с индикацией «эпидуральный» для катетера. Направитель для катетера с замком Люера типа male. ,Коннектор эпидурального катетера "Luer-Lock" (female), маркирован цветом (желтый) для исключения риска ошибочного введения внутривенных растворов, тип фиксации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t>
  </si>
  <si>
    <t>Vcp370h Нить стерильная хирургическая, синтетическая, рассасывающаяся, плетеная изготовленная изПолиглактина 910 с покрытием содержащим антибактериальный компонент Триклозан М 3,5(0) 90 см. Нить окрашена. Игла Колющая1/2  окружности, 48 мм длиной.</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</si>
  <si>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окрашена в контрастный цвет для улучшения визуализации в ране .
Нить сохраняет 75% прочности на разрыв IN VIVO через 2 недели, 50% через 3 недели, 25% через 4 недели, срок полного рассасывания 56-70 дней.
Нить обладает антисептическими свойствами для профилактики инфекций области хирургического вмешательства в различных тканях организма, что подтверждено исследованиями с наивысшим уровнем достоверности доказательств – 1 и наивысшим уровнем убедительности рекомендаций – А. Используемый антисептик (триклозан) проявляет клинически доказанную антимикробную активность против Staphylococcus aureus, Staphylococcus epidermidis, MRSA, MRSE, в период   96 часов после имплантации нити, 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7 дней.  Антисептик обеспечивает  безопасное использование при операциях на мозговых оболочках, нить не теряет антисептических свойств  присутствие веществ содержащих анионную группу.  Метрический размер 4, условный размер 1. Длина нити  90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- 420. Игла  имеет конструкцию, увеличивающую надежность ее фиксации в иглодержателе  за счет насечек в месте захвата.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колющая, усиленная, 1/2  окружности, 48 мм длиной. Диаметр тела иглы 1,27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</si>
  <si>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должна быть окрашена в контрастный цвет для улучшения визуализации в ране .
Нить должна сохранять 75% прочности на разрыв IN VIVO через 2 недели, 50% через 3 недели, 25% через 4 недели, срок полного рассасывания 56-70 дней.
Нить обладает клинически доказанными антисептическими свойствами для профилактики раневой инфекции в различных тканях организма. Используемый антисептик (триклозан) проявляет клинически доказанную антимикробную активность против Staphylococcus aureus, Staphylococcus epidermidis, MRSA, MRSE, в период не менее 96 часов после имплантации нити,в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не менее 7 дней.  Антисептик должен обеспечить безопасное использование при операциях на мозговых оболочках, нить не должна терять антисептических свойств в присутствие веществ содержащих анионную группу. Метрический размер 3,5, условный размер 0. Длина нити не менее 85 см и не более 95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Металл иглы создан на базе специфической углеродной микроструктуры, характеризующейся максимальной прочностью, дополняемой явлением технологической "памяти металла".   Игла колющая, массивная, 1/2  окружности, от 47,5 до 48,5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Маркировка одинарной упаковки из фольги должна содержать наименование шовного материала, его состав; товарный знак,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</si>
  <si>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Vcp371h Нить стерильная хирургическая, синтетическая, рассасывающаяся, плетеная изготовленная изПолиглактина 910 с покрытием содержащим антибактериальный компонент Триклозан М 4(1) 90 см. Нить окрашена. Игла Колющая 1/2  окружности, 48 мм длиной. </t>
  </si>
  <si>
    <t>Нить хирургическая шовная кетгут 6, игла 40 мм, длина нити 75 см.</t>
  </si>
  <si>
    <t>Нить хирургическая шовная кетгут 7, игла 45 мм, длина нити 75 см.</t>
  </si>
  <si>
    <t>Место поставки</t>
  </si>
  <si>
    <t>ГКП на ПХВ "Актауский городской перинатальный центр", г. Актау, 26 мкр., зд. №57</t>
  </si>
  <si>
    <t>w338h Шовный материал шелк нерассасывающийся, плетеный, стерильный, однократного применения (неокрашенный) условные номера: 1 длиной см:75 с атравматическими иглами,  36 мм, колющая, 1/2 окр</t>
  </si>
  <si>
    <t>Набор для спинально-эпидуральной анестезии 18G</t>
  </si>
  <si>
    <t xml:space="preserve">Набор предназначен для технического обеспечения проведения спинально-эпидуральной анестезии и используется для введения лекарственных препаратов, главным образом из группы местных анестетиков,  в спинномозговое и эпидуральное пространства.  Эпидуральная игла Туохи 18G, наружный диаметр 1.3мм, внутренний диаметр 1.0мм, длина рабочей части 80мм, общая длина 107мм,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
Спинальная игла 27G с обтуратором, тип наконечника Карандаш, наружный диаметр 0.4мм, внутренний диаметр 0.28мм, длина 150 мм, угол заточки наконечника 30 градусов, расстояние от кончика иглы до бокового отверстия 1,20 мм, длина бокового отверстия 0,6 мм, максимальная протрузия за кончик иглы «Туохи» 15мм, прозрачный павильон иглы, наличие на павильоне иглы  метки, соответствующей положению бокового отверстия на наконечнике иглы. Наличие граней на мандрене иглы для удобства удержания. Защитная трубка на игле, полностью покрывающая металлическую часть. Система фиксации: тип фиксирующего механизма – ступенчатый байонет; разметка, соответствующая глубине протрузии кончика спинальной иглы за пределы иглы «Туохи» - от 0 до 15 мм, с шагом 0,5 мм, цифровые обозначения с шагом 2 мм; обеспечение возможности свободного вращения спинальной иглы вокруг своей оси для выбора оптимального положения бокового отверстия после фиксации в просвете иглы «Туохи». 
Эпидуральный катетер: для иглы 18G,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
Наклейка с индикацией «эпидуральный» для катетера.  Направитель для катетера с замком Люера типа  male. 
Губчатая фиксатор-липучка обеспечивает уменьшение вероятности перегиба эпидурального катетера в месте выхода из спины пациента Высота фиксатора 13 мм.
 Шприц «утрата сопротивления» трёхкомпонентный, платиковый: используемый объем 10 мл; внутренний диаметр цилиндра 15,15 мм; диаметр наконечника поршня 14,99 мм, надпись на шприце, указывающая на использования шприца для техники «утраты сопротивления».
 Эпидуральный фильтр: диаметр пор 0,2 мкм; объем заполнения 0,75 мл; максимальное давление фильтрации 1793 kPa; фильтрующий материал – Полиэфирсульфон, замок Люера, с одной стороны тип male с другой female  с возможность дополнительной фиксации с помощью внутренней резьбы при наличии внешней резьбы на ответной части. Возможность поворота на 360 градусов после соединения. Профиль в самой высокой части 11мм. Диаметр 34мм. Максимальный срок службы 96 часов. 
 Фиксатор эпидурального катетера. Тип фиксации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
</t>
  </si>
  <si>
    <t xml:space="preserve">Срок поставки товара </t>
  </si>
  <si>
    <t>Со дня подписания договора в течение 30 рабочих дней</t>
  </si>
  <si>
    <t>Нить хирургическая шовная кетгут 5, игла 44 мм, длина нити 75 см.</t>
  </si>
  <si>
    <t>Изделия представляют собой нити хирургические натуральные органические рассасывающиеся, изготовленные из высококачественной органики животного происхождения. Нить легко проходит через ткани, имеют хорошие манипуляционные свойства, высокую разрывную нагрузку и эластичность, а также надежный узел. Нить теряет 50% своей прочности в течении 8-12 дней. В зависимости от диаметра и области применения нить полностью рассасывается в сроки от 35 до 120 суток. Экологически чистый материал. Выводится из организма естественным путем.
Метод стерилизации: радиационный (R).
Гарантийный срок годности - 5 лет со дня стерилизации при соблюдении условий транспортирования и хранения.  Форма выпуска: Шовная нить в безигольном исполнении  или игла атравматическая с нитью с одним или двумя игольными наконечниками в двойных полимерных пакетах.
Метрический размер – 5 , длина нити 75 см. Игла колющая HR-44 мм.</t>
  </si>
  <si>
    <t>Изделия представляют собой нити хирургические натуральные органические рассасывающиеся, изготовленные из высококачественной органики животного происхождения. Нить легко проходит через ткани, имеют хорошие манипуляционные свойства, высокую разрывную нагрузку и эластичность, а также надежный узел. Нить теряет 50% своей прочности в течении 8-12 дней. В зависимости от диаметра и области применения нить полностью рассасывается в сроки от 35 до 120 суток. Экологически чистый материал. Выводится из организма естественным путем.
Метод стерилизации: радиационный (R).
Гарантийный срок годности - 5 лет со дня стерилизации при соблюдении условий транспортирования и хранения.  Форма выпуска: Шовная нить в безигольном исполнении  или игла атравматическая с нитью с одним или двумя игольными наконечниками в двойных полимерных пакетах.
Метрический размер – 6 , длина нити 75 см. Игла колющая HR-40 мм.</t>
  </si>
  <si>
    <t>Изделия представляют собой нити хирургические натуральные органические рассасывающиеся, изготовленные из высококачественной органики животного происхождения. Нить легко проходит через ткани, имеют хорошие манипуляционные свойства, высокую разрывную нагрузку и эластичность, а также надежный узел. Нить теряет 50% своей прочности в течении 8-12 дней. В зависимости от диаметра и области применения нить полностью рассасывается в сроки от 35 до 120 суток. Экологически чистый материал. Выводится из организма естественным путем.
Метод стерилизации: радиационный (R).
Гарантийный срок годности - 5 лет со дня стерилизации при соблюдении условий транспортирования и хранения.  Форма выпуска: Шовная нить в безигольном исполнении  или игла атравматическая с нитью с одним или двумя игольными наконечниками в двойных полимерных пакетах.
Метрический размер – 7 , длина нити 75 см. Игла колющая HR-45 мм.</t>
  </si>
  <si>
    <t xml:space="preserve">Нить нерассасывающаяся плетеная из протеиновых волокон шелка, покрытая натуральным воском для обеспечения гладкого скольжения и прохождения через ткани. Нить должна быть окрашена в контрастный цвет для лучшей визуализации в в ране. Метрический размер 4, условный размер 1. Длина нити не менее 75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Марка стали - 420. Игла колющая МН, 1/2  окружности, от 35,5 до 36,5 мм длиной.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</si>
</sst>
</file>

<file path=xl/styles.xml><?xml version="1.0" encoding="utf-8"?>
<styleSheet xmlns="http://schemas.openxmlformats.org/spreadsheetml/2006/main">
  <numFmts count="1">
    <numFmt numFmtId="43" formatCode="_-* #,##0.00\ _₽_-;\-* #,##0.00\ _₽_-;_-* &quot;-&quot;??\ _₽_-;_-@_-"/>
  </numFmts>
  <fonts count="17">
    <font>
      <sz val="10"/>
      <name val="Arial"/>
    </font>
    <font>
      <sz val="11"/>
      <color theme="1"/>
      <name val="Calibri"/>
      <family val="2"/>
      <charset val="204"/>
      <scheme val="minor"/>
    </font>
    <font>
      <sz val="10"/>
      <name val="Times New Roman"/>
      <family val="1"/>
      <charset val="204"/>
    </font>
    <font>
      <b/>
      <sz val="12"/>
      <name val="Times New Roman"/>
      <family val="1"/>
      <charset val="204"/>
    </font>
    <font>
      <b/>
      <sz val="14"/>
      <name val="Times New Roman"/>
      <family val="1"/>
      <charset val="204"/>
    </font>
    <font>
      <sz val="11"/>
      <name val="Times New Roman"/>
      <family val="1"/>
      <charset val="204"/>
    </font>
    <font>
      <sz val="11"/>
      <color theme="1"/>
      <name val="Calibri"/>
      <family val="2"/>
      <scheme val="minor"/>
    </font>
    <font>
      <sz val="10"/>
      <color rgb="FF000000"/>
      <name val="Arial"/>
      <family val="2"/>
      <charset val="204"/>
    </font>
    <font>
      <sz val="12"/>
      <color theme="1"/>
      <name val="Calibri"/>
      <family val="2"/>
      <scheme val="minor"/>
    </font>
    <font>
      <sz val="14"/>
      <name val="Times New Roman"/>
      <family val="1"/>
      <charset val="204"/>
    </font>
    <font>
      <b/>
      <sz val="10"/>
      <name val="Times New Roman"/>
      <family val="1"/>
      <charset val="204"/>
    </font>
    <font>
      <sz val="11"/>
      <color theme="0"/>
      <name val="Calibri"/>
      <family val="2"/>
      <charset val="204"/>
      <scheme val="minor"/>
    </font>
    <font>
      <sz val="9"/>
      <color theme="1"/>
      <name val="Times New Roman"/>
      <family val="1"/>
      <charset val="204"/>
    </font>
    <font>
      <sz val="14"/>
      <color theme="1"/>
      <name val="Times New Roman"/>
      <family val="1"/>
      <charset val="204"/>
    </font>
    <font>
      <sz val="12"/>
      <color theme="1"/>
      <name val="Times New Roman"/>
      <family val="1"/>
      <charset val="204"/>
    </font>
    <font>
      <sz val="9"/>
      <name val="Times New Roman"/>
      <family val="1"/>
      <charset val="204"/>
    </font>
    <font>
      <sz val="8"/>
      <name val="Times New Roman"/>
      <family val="1"/>
      <charset val="20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6">
    <xf numFmtId="0" fontId="0" fillId="0" borderId="0">
      <alignment horizontal="center"/>
    </xf>
    <xf numFmtId="0" fontId="6" fillId="0" borderId="0"/>
    <xf numFmtId="0" fontId="7" fillId="0" borderId="0"/>
    <xf numFmtId="0" fontId="1" fillId="0" borderId="0"/>
    <xf numFmtId="0" fontId="6" fillId="0" borderId="0"/>
    <xf numFmtId="0" fontId="8" fillId="0" borderId="0"/>
  </cellStyleXfs>
  <cellXfs count="46">
    <xf numFmtId="0" fontId="0" fillId="0" borderId="0" xfId="0" applyAlignment="1"/>
    <xf numFmtId="0" fontId="2" fillId="0" borderId="0" xfId="0" applyFont="1" applyFill="1" applyAlignment="1"/>
    <xf numFmtId="0" fontId="2" fillId="0" borderId="0" xfId="0" applyFont="1" applyFill="1" applyAlignment="1">
      <alignment wrapText="1"/>
    </xf>
    <xf numFmtId="0" fontId="2" fillId="0" borderId="0" xfId="0" applyFont="1" applyFill="1" applyBorder="1" applyAlignment="1"/>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xf numFmtId="0" fontId="2" fillId="0" borderId="6" xfId="0" applyFont="1" applyFill="1" applyBorder="1" applyAlignment="1"/>
    <xf numFmtId="0" fontId="9" fillId="0" borderId="5" xfId="0" applyFont="1" applyFill="1" applyBorder="1" applyAlignment="1">
      <alignment wrapText="1"/>
    </xf>
    <xf numFmtId="0" fontId="9" fillId="0" borderId="5" xfId="0" applyFont="1" applyFill="1" applyBorder="1" applyAlignment="1"/>
    <xf numFmtId="0" fontId="9" fillId="0" borderId="0" xfId="0" applyFont="1" applyFill="1" applyBorder="1" applyAlignment="1">
      <alignment wrapText="1"/>
    </xf>
    <xf numFmtId="0" fontId="9" fillId="0" borderId="0" xfId="0" applyFont="1" applyFill="1" applyBorder="1" applyAlignment="1"/>
    <xf numFmtId="0" fontId="2" fillId="0" borderId="1" xfId="0" applyFont="1" applyFill="1" applyBorder="1" applyAlignment="1"/>
    <xf numFmtId="2" fontId="3"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4" fillId="0" borderId="0" xfId="0" applyFont="1" applyFill="1" applyBorder="1" applyAlignment="1">
      <alignment wrapText="1"/>
    </xf>
    <xf numFmtId="0" fontId="12" fillId="0" borderId="1" xfId="0" applyFont="1" applyBorder="1" applyAlignment="1">
      <alignment vertical="center" wrapText="1"/>
    </xf>
    <xf numFmtId="0" fontId="13" fillId="0" borderId="7" xfId="0" applyFont="1" applyBorder="1" applyAlignment="1">
      <alignment horizontal="center" vertical="center"/>
    </xf>
    <xf numFmtId="0" fontId="9" fillId="0" borderId="7" xfId="0" applyFont="1" applyBorder="1" applyAlignment="1">
      <alignment horizontal="center" vertical="center"/>
    </xf>
    <xf numFmtId="0" fontId="11" fillId="0" borderId="0" xfId="0" applyFont="1" applyBorder="1" applyAlignment="1">
      <alignment horizontal="center" vertical="center"/>
    </xf>
    <xf numFmtId="0" fontId="12" fillId="0" borderId="1" xfId="0" applyNumberFormat="1" applyFont="1" applyBorder="1" applyAlignment="1">
      <alignment vertical="center" wrapText="1"/>
    </xf>
    <xf numFmtId="1" fontId="9"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3" xfId="0" applyNumberFormat="1" applyFont="1" applyBorder="1" applyAlignment="1">
      <alignment vertical="center" wrapText="1"/>
    </xf>
    <xf numFmtId="0" fontId="14" fillId="0" borderId="1" xfId="0" applyFont="1" applyBorder="1" applyAlignment="1">
      <alignment vertical="center" wrapText="1"/>
    </xf>
    <xf numFmtId="0" fontId="4" fillId="0" borderId="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16" fillId="0" borderId="1" xfId="0" applyFont="1" applyBorder="1" applyAlignment="1">
      <alignment vertical="center" wrapText="1"/>
    </xf>
    <xf numFmtId="0" fontId="4" fillId="0" borderId="2"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43" fontId="13" fillId="2" borderId="1" xfId="0" applyNumberFormat="1" applyFont="1" applyFill="1" applyBorder="1" applyAlignment="1">
      <alignment horizontal="center" vertical="center"/>
    </xf>
    <xf numFmtId="43" fontId="9" fillId="0" borderId="2" xfId="0" applyNumberFormat="1" applyFont="1" applyFill="1" applyBorder="1" applyAlignment="1">
      <alignment horizontal="center" vertical="center" wrapText="1"/>
    </xf>
    <xf numFmtId="43" fontId="9" fillId="2" borderId="3" xfId="0" applyNumberFormat="1" applyFont="1" applyFill="1" applyBorder="1" applyAlignment="1">
      <alignment horizontal="center" vertical="center" wrapText="1"/>
    </xf>
    <xf numFmtId="43" fontId="9" fillId="2" borderId="1" xfId="0" applyNumberFormat="1" applyFont="1" applyFill="1" applyBorder="1" applyAlignment="1">
      <alignment horizontal="center" vertical="center"/>
    </xf>
    <xf numFmtId="43" fontId="2" fillId="0" borderId="1" xfId="0" applyNumberFormat="1" applyFont="1" applyFill="1" applyBorder="1" applyAlignment="1"/>
    <xf numFmtId="43" fontId="3" fillId="0" borderId="1" xfId="0" applyNumberFormat="1" applyFont="1" applyFill="1" applyBorder="1" applyAlignment="1">
      <alignment horizontal="center" vertical="center"/>
    </xf>
    <xf numFmtId="0" fontId="12" fillId="0" borderId="1" xfId="0" applyFont="1" applyBorder="1" applyAlignment="1">
      <alignment horizontal="left" vertical="center" wrapText="1"/>
    </xf>
    <xf numFmtId="0" fontId="4" fillId="0" borderId="0" xfId="0" applyFont="1" applyFill="1" applyBorder="1" applyAlignment="1">
      <alignment horizontal="center"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4" fillId="0" borderId="0" xfId="0" applyFont="1" applyFill="1" applyBorder="1" applyAlignment="1">
      <alignment horizontal="right"/>
    </xf>
  </cellXfs>
  <cellStyles count="6">
    <cellStyle name="Обычный" xfId="0" builtinId="0"/>
    <cellStyle name="Обычный 3" xfId="1"/>
    <cellStyle name="Обычный 4" xfId="4"/>
    <cellStyle name="Обычный 5" xfId="5"/>
    <cellStyle name="Обычный 6" xfId="3"/>
    <cellStyle name="Обычный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8"/>
  <sheetViews>
    <sheetView tabSelected="1" zoomScaleSheetLayoutView="70" workbookViewId="0">
      <selection activeCell="C33" sqref="C33"/>
    </sheetView>
  </sheetViews>
  <sheetFormatPr defaultRowHeight="12.75"/>
  <cols>
    <col min="1" max="1" width="8.5703125" style="1" customWidth="1"/>
    <col min="2" max="2" width="42.28515625" style="2" customWidth="1"/>
    <col min="3" max="3" width="91.85546875" style="2" customWidth="1"/>
    <col min="4" max="4" width="14.140625" style="1" customWidth="1"/>
    <col min="5" max="5" width="17.7109375" style="1" customWidth="1"/>
    <col min="6" max="6" width="26.140625" style="1" customWidth="1"/>
    <col min="7" max="7" width="25.28515625" style="1" customWidth="1"/>
    <col min="8" max="8" width="29.28515625" style="1" customWidth="1"/>
    <col min="9" max="16384" width="9.140625" style="1"/>
  </cols>
  <sheetData>
    <row r="1" spans="1:9" ht="18.75">
      <c r="A1" s="6"/>
      <c r="B1" s="8"/>
      <c r="C1" s="8"/>
      <c r="D1" s="9"/>
      <c r="E1" s="45" t="s">
        <v>6</v>
      </c>
      <c r="F1" s="45"/>
      <c r="G1" s="45"/>
      <c r="H1" s="45"/>
    </row>
    <row r="2" spans="1:9" ht="18.75">
      <c r="A2" s="7"/>
      <c r="B2" s="10"/>
      <c r="C2" s="10"/>
      <c r="D2" s="11"/>
      <c r="E2" s="11"/>
      <c r="F2" s="11"/>
      <c r="G2" s="11"/>
    </row>
    <row r="3" spans="1:9" ht="18.75">
      <c r="A3" s="7"/>
      <c r="B3" s="42" t="s">
        <v>8</v>
      </c>
      <c r="C3" s="42"/>
      <c r="D3" s="42"/>
      <c r="E3" s="42"/>
      <c r="F3" s="15"/>
      <c r="G3" s="15"/>
    </row>
    <row r="4" spans="1:9" ht="15.75">
      <c r="A4" s="7"/>
      <c r="B4" s="4"/>
      <c r="C4" s="4"/>
      <c r="D4" s="5"/>
      <c r="E4" s="3"/>
      <c r="F4" s="3"/>
      <c r="G4" s="3"/>
    </row>
    <row r="5" spans="1:9" ht="56.25">
      <c r="A5" s="28" t="s">
        <v>0</v>
      </c>
      <c r="B5" s="28" t="s">
        <v>4</v>
      </c>
      <c r="C5" s="28" t="s">
        <v>5</v>
      </c>
      <c r="D5" s="28" t="s">
        <v>2</v>
      </c>
      <c r="E5" s="28" t="s">
        <v>1</v>
      </c>
      <c r="F5" s="28" t="s">
        <v>3</v>
      </c>
      <c r="G5" s="22" t="s">
        <v>30</v>
      </c>
      <c r="H5" s="30" t="s">
        <v>25</v>
      </c>
    </row>
    <row r="6" spans="1:9" ht="120">
      <c r="A6" s="22">
        <v>1</v>
      </c>
      <c r="B6" s="31" t="s">
        <v>32</v>
      </c>
      <c r="C6" s="41" t="s">
        <v>33</v>
      </c>
      <c r="D6" s="17" t="s">
        <v>10</v>
      </c>
      <c r="E6" s="35">
        <v>2500</v>
      </c>
      <c r="F6" s="36">
        <f>E6*I6</f>
        <v>2062500</v>
      </c>
      <c r="G6" s="21" t="s">
        <v>31</v>
      </c>
      <c r="H6" s="24" t="s">
        <v>26</v>
      </c>
      <c r="I6" s="19">
        <v>825</v>
      </c>
    </row>
    <row r="7" spans="1:9" ht="120">
      <c r="A7" s="22">
        <v>2</v>
      </c>
      <c r="B7" s="31" t="s">
        <v>23</v>
      </c>
      <c r="C7" s="41" t="s">
        <v>34</v>
      </c>
      <c r="D7" s="17" t="s">
        <v>10</v>
      </c>
      <c r="E7" s="35">
        <v>3000</v>
      </c>
      <c r="F7" s="36">
        <f t="shared" ref="F7:F16" si="0">E7*I7</f>
        <v>2475000</v>
      </c>
      <c r="G7" s="21" t="s">
        <v>31</v>
      </c>
      <c r="H7" s="24" t="s">
        <v>26</v>
      </c>
      <c r="I7" s="19">
        <v>825</v>
      </c>
    </row>
    <row r="8" spans="1:9" ht="120">
      <c r="A8" s="22">
        <v>3</v>
      </c>
      <c r="B8" s="31" t="s">
        <v>24</v>
      </c>
      <c r="C8" s="41" t="s">
        <v>35</v>
      </c>
      <c r="D8" s="17" t="s">
        <v>10</v>
      </c>
      <c r="E8" s="35">
        <v>500</v>
      </c>
      <c r="F8" s="36">
        <f t="shared" si="0"/>
        <v>412500</v>
      </c>
      <c r="G8" s="21" t="s">
        <v>31</v>
      </c>
      <c r="H8" s="24" t="s">
        <v>26</v>
      </c>
      <c r="I8" s="19">
        <v>825</v>
      </c>
    </row>
    <row r="9" spans="1:9" ht="232.5" customHeight="1">
      <c r="A9" s="25">
        <v>4</v>
      </c>
      <c r="B9" s="32" t="s">
        <v>27</v>
      </c>
      <c r="C9" s="27" t="s">
        <v>36</v>
      </c>
      <c r="D9" s="26" t="s">
        <v>10</v>
      </c>
      <c r="E9" s="37">
        <v>500</v>
      </c>
      <c r="F9" s="36">
        <f t="shared" si="0"/>
        <v>613000</v>
      </c>
      <c r="G9" s="21" t="s">
        <v>31</v>
      </c>
      <c r="H9" s="24" t="s">
        <v>26</v>
      </c>
      <c r="I9" s="19">
        <v>1226</v>
      </c>
    </row>
    <row r="10" spans="1:9" ht="399.75" customHeight="1">
      <c r="A10" s="22">
        <v>5</v>
      </c>
      <c r="B10" s="33" t="s">
        <v>22</v>
      </c>
      <c r="C10" s="23" t="s">
        <v>20</v>
      </c>
      <c r="D10" s="17" t="s">
        <v>10</v>
      </c>
      <c r="E10" s="35">
        <v>4000</v>
      </c>
      <c r="F10" s="36">
        <f t="shared" si="0"/>
        <v>8400000</v>
      </c>
      <c r="G10" s="21" t="s">
        <v>31</v>
      </c>
      <c r="H10" s="24" t="s">
        <v>26</v>
      </c>
      <c r="I10" s="19">
        <v>2100</v>
      </c>
    </row>
    <row r="11" spans="1:9" ht="409.5" customHeight="1">
      <c r="A11" s="22">
        <v>6</v>
      </c>
      <c r="B11" s="33" t="s">
        <v>19</v>
      </c>
      <c r="C11" s="20" t="s">
        <v>21</v>
      </c>
      <c r="D11" s="17" t="s">
        <v>10</v>
      </c>
      <c r="E11" s="35">
        <v>3000</v>
      </c>
      <c r="F11" s="36">
        <f t="shared" si="0"/>
        <v>6060000</v>
      </c>
      <c r="G11" s="21" t="s">
        <v>31</v>
      </c>
      <c r="H11" s="24" t="s">
        <v>26</v>
      </c>
      <c r="I11" s="19">
        <v>2020</v>
      </c>
    </row>
    <row r="12" spans="1:9" ht="161.25" customHeight="1">
      <c r="A12" s="22">
        <v>7</v>
      </c>
      <c r="B12" s="33" t="s">
        <v>11</v>
      </c>
      <c r="C12" s="16" t="s">
        <v>12</v>
      </c>
      <c r="D12" s="18" t="s">
        <v>10</v>
      </c>
      <c r="E12" s="38">
        <v>500</v>
      </c>
      <c r="F12" s="36">
        <f t="shared" si="0"/>
        <v>3255000</v>
      </c>
      <c r="G12" s="21" t="s">
        <v>31</v>
      </c>
      <c r="H12" s="24" t="s">
        <v>26</v>
      </c>
      <c r="I12" s="19">
        <v>6510</v>
      </c>
    </row>
    <row r="13" spans="1:9" ht="162.75" customHeight="1">
      <c r="A13" s="22">
        <v>8</v>
      </c>
      <c r="B13" s="33" t="s">
        <v>13</v>
      </c>
      <c r="C13" s="16" t="s">
        <v>14</v>
      </c>
      <c r="D13" s="18" t="s">
        <v>10</v>
      </c>
      <c r="E13" s="38">
        <v>1500</v>
      </c>
      <c r="F13" s="36">
        <f t="shared" si="0"/>
        <v>9765000</v>
      </c>
      <c r="G13" s="21" t="s">
        <v>31</v>
      </c>
      <c r="H13" s="24" t="s">
        <v>26</v>
      </c>
      <c r="I13" s="19">
        <v>6510</v>
      </c>
    </row>
    <row r="14" spans="1:9" ht="138.75" customHeight="1">
      <c r="A14" s="22">
        <v>9</v>
      </c>
      <c r="B14" s="33" t="s">
        <v>15</v>
      </c>
      <c r="C14" s="20" t="s">
        <v>18</v>
      </c>
      <c r="D14" s="18" t="s">
        <v>10</v>
      </c>
      <c r="E14" s="38">
        <v>300</v>
      </c>
      <c r="F14" s="36">
        <f t="shared" si="0"/>
        <v>1289700</v>
      </c>
      <c r="G14" s="21" t="s">
        <v>31</v>
      </c>
      <c r="H14" s="24" t="s">
        <v>26</v>
      </c>
      <c r="I14" s="19">
        <v>4299</v>
      </c>
    </row>
    <row r="15" spans="1:9" ht="93.75" customHeight="1">
      <c r="A15" s="22">
        <v>10</v>
      </c>
      <c r="B15" s="33" t="s">
        <v>16</v>
      </c>
      <c r="C15" s="20" t="s">
        <v>17</v>
      </c>
      <c r="D15" s="18" t="s">
        <v>10</v>
      </c>
      <c r="E15" s="38">
        <v>300</v>
      </c>
      <c r="F15" s="36">
        <f t="shared" si="0"/>
        <v>1440000</v>
      </c>
      <c r="G15" s="21" t="s">
        <v>31</v>
      </c>
      <c r="H15" s="24" t="s">
        <v>26</v>
      </c>
      <c r="I15" s="19">
        <v>4800</v>
      </c>
    </row>
    <row r="16" spans="1:9" ht="409.5" customHeight="1">
      <c r="A16" s="22">
        <v>11</v>
      </c>
      <c r="B16" s="34" t="s">
        <v>28</v>
      </c>
      <c r="C16" s="29" t="s">
        <v>29</v>
      </c>
      <c r="D16" s="18" t="s">
        <v>10</v>
      </c>
      <c r="E16" s="38">
        <v>100</v>
      </c>
      <c r="F16" s="36">
        <f t="shared" si="0"/>
        <v>1850000</v>
      </c>
      <c r="G16" s="21" t="s">
        <v>31</v>
      </c>
      <c r="H16" s="24" t="s">
        <v>26</v>
      </c>
      <c r="I16" s="19">
        <v>18500</v>
      </c>
    </row>
    <row r="17" spans="1:8" ht="38.25" customHeight="1">
      <c r="A17" s="12"/>
      <c r="B17" s="14" t="s">
        <v>9</v>
      </c>
      <c r="C17" s="12"/>
      <c r="D17" s="12"/>
      <c r="E17" s="39"/>
      <c r="F17" s="40">
        <f>SUM(F6:F16)</f>
        <v>37622700</v>
      </c>
      <c r="G17" s="13"/>
      <c r="H17" s="24"/>
    </row>
    <row r="18" spans="1:8" ht="12.75" customHeight="1">
      <c r="A18" s="43" t="s">
        <v>7</v>
      </c>
      <c r="B18" s="44"/>
      <c r="C18" s="44"/>
      <c r="D18" s="44"/>
      <c r="E18" s="44"/>
      <c r="F18" s="44"/>
      <c r="G18" s="44"/>
    </row>
  </sheetData>
  <mergeCells count="3">
    <mergeCell ref="B3:E3"/>
    <mergeCell ref="A18:G18"/>
    <mergeCell ref="E1:H1"/>
  </mergeCells>
  <conditionalFormatting sqref="C12:C16">
    <cfRule type="colorScale" priority="3">
      <colorScale>
        <cfvo type="min" val="0"/>
        <cfvo type="max" val="0"/>
        <color rgb="FF63BE7B"/>
        <color rgb="FFFFEF9C"/>
      </colorScale>
    </cfRule>
  </conditionalFormatting>
  <conditionalFormatting sqref="D12:D16">
    <cfRule type="colorScale" priority="4">
      <colorScale>
        <cfvo type="min" val="0"/>
        <cfvo type="max" val="0"/>
        <color rgb="FF63BE7B"/>
        <color rgb="FFFFEF9C"/>
      </colorScale>
    </cfRule>
  </conditionalFormatting>
  <pageMargins left="0.39370078740157483" right="0.11811023622047245" top="0.15748031496062992" bottom="0.49" header="0.31496062992125984" footer="0.31496062992125984"/>
  <pageSetup paperSize="9" scale="5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 1</vt:lpstr>
      <vt:lpstr>'Лист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2019-04-09T04:21:01Z</cp:lastPrinted>
  <dcterms:created xsi:type="dcterms:W3CDTF">1996-10-08T23:32:33Z</dcterms:created>
  <dcterms:modified xsi:type="dcterms:W3CDTF">2022-03-21T07:37:33Z</dcterms:modified>
</cp:coreProperties>
</file>